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24" i="2" l="1"/>
  <c r="D24" i="2"/>
  <c r="E23" i="2"/>
  <c r="D23" i="2"/>
  <c r="E22" i="2"/>
  <c r="D22" i="2"/>
  <c r="E34" i="2" l="1"/>
  <c r="E33" i="2"/>
  <c r="E32" i="2"/>
  <c r="D34" i="2"/>
  <c r="D33" i="2"/>
  <c r="D32" i="2"/>
</calcChain>
</file>

<file path=xl/sharedStrings.xml><?xml version="1.0" encoding="utf-8"?>
<sst xmlns="http://schemas.openxmlformats.org/spreadsheetml/2006/main" count="47" uniqueCount="35">
  <si>
    <t>Код услуги</t>
  </si>
  <si>
    <t>Наименование услуги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</si>
  <si>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</si>
  <si>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</si>
  <si>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</si>
  <si>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</si>
  <si>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</si>
  <si>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</si>
  <si>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</si>
  <si>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</si>
  <si>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</si>
  <si>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46.41</t>
  </si>
  <si>
    <t>46.42</t>
  </si>
  <si>
    <t>46.43</t>
  </si>
  <si>
    <t>13.71</t>
  </si>
  <si>
    <t>13.72</t>
  </si>
  <si>
    <t>13.73</t>
  </si>
  <si>
    <t xml:space="preserve">1 уровень </t>
  </si>
  <si>
    <t>2 уровень 2 подуровень</t>
  </si>
  <si>
    <t>к Тарифному соглашению в системе ОМС ЕАО на 2024 год</t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</si>
  <si>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2024 год, выполняемые в мобильных медицинских комплексах</t>
    </r>
  </si>
  <si>
    <t>Тарифы на проведение флюорографии легких на 2024 год, выполняемых в мобильных медицинских комплексах</t>
  </si>
  <si>
    <t>от "09" февраля 2024 года</t>
  </si>
  <si>
    <t>"Приложение № 30</t>
  </si>
  <si>
    <t>Разовые посещения, выполняемые мобильными выездными бригадами</t>
  </si>
  <si>
    <t>R03.03.301.001</t>
  </si>
  <si>
    <t>Ультразвуковое исследование сердечно-сосудистой системы</t>
  </si>
  <si>
    <t>R03.05.301.001</t>
  </si>
  <si>
    <t>Тариф на разовые посещения на неприкрепленное население на 2024 год, выполняемый мобильными выездными бригадами</t>
  </si>
  <si>
    <t>Тариф на проведение ультразвукового исследования сердечно-сосудистой системы на 2024 год, выполняемые мобильными выездными бригадами</t>
  </si>
  <si>
    <t>Таблица 4</t>
  </si>
  <si>
    <t>Дополнительному соглашению № 3 к Тарифному соглашению в системе ОМС ЕАО на 2024 год</t>
  </si>
  <si>
    <t>от "28" мая 2024 года</t>
  </si>
  <si>
    <t xml:space="preserve">1 956,68".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</si>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</sst>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165" fontId="9" fillId="0" borderId="1" xfId="11" applyFont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14" fillId="0" borderId="0" xfId="0" applyFont="1" applyFill="1" applyAlignment="1">
      <alignment horizontal="center" vertical="center" wrapText="1"/>
    </xf>
    <xf numFmtId="165" fontId="9" fillId="0" borderId="1" xfId="11" applyFont="1" applyBorder="1" applyAlignment="1">
      <alignment horizontal="right"/>
    </xf>
    <xf numFmtId="0" fontId="15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zoomScaleNormal="100" workbookViewId="0">
      <selection activeCell="C2" sqref="C2:E2"/>
    </sheetView>
  </sheetViews>
  <sheetFormatPr defaultRowHeight="15" x14ac:dyDescent="0.25"/>
  <cols>
    <col min="1" max="1" width="6.42578125" style="3" customWidth="1"/>
    <col min="2" max="2" width="20" style="3" bestFit="1" customWidth="1"/>
    <col min="3" max="3" width="92.85546875" style="2" customWidth="1"/>
    <col min="4" max="4" width="19.5703125" style="2" customWidth="1"/>
    <col min="5" max="5" width="22" style="2" customWidth="1"/>
    <col min="6" max="16384" width="9.140625" style="2"/>
  </cols>
  <sheetData>
    <row r="1" spans="1:5" ht="15.75" x14ac:dyDescent="0.25">
      <c r="C1" s="21" t="s">
        <v>34</v>
      </c>
      <c r="D1" s="21"/>
      <c r="E1" s="21"/>
    </row>
    <row r="2" spans="1:5" ht="15.75" x14ac:dyDescent="0.25">
      <c r="C2" s="21" t="s">
        <v>31</v>
      </c>
      <c r="D2" s="21"/>
      <c r="E2" s="21"/>
    </row>
    <row r="3" spans="1:5" ht="15.75" x14ac:dyDescent="0.25">
      <c r="C3" s="21" t="s">
        <v>32</v>
      </c>
      <c r="D3" s="21"/>
      <c r="E3" s="21"/>
    </row>
    <row r="5" spans="1:5" ht="15.75" x14ac:dyDescent="0.25">
      <c r="C5" s="21" t="s">
        <v>23</v>
      </c>
      <c r="D5" s="21"/>
      <c r="E5" s="21"/>
    </row>
    <row r="6" spans="1:5" ht="15.75" x14ac:dyDescent="0.25">
      <c r="A6" s="1"/>
      <c r="C6" s="21" t="s">
        <v>19</v>
      </c>
      <c r="D6" s="21"/>
      <c r="E6" s="21"/>
    </row>
    <row r="7" spans="1:5" ht="15.75" x14ac:dyDescent="0.25">
      <c r="A7" s="1"/>
      <c r="B7" s="2"/>
      <c r="C7" s="21" t="s">
        <v>22</v>
      </c>
      <c r="D7" s="21"/>
      <c r="E7" s="21"/>
    </row>
    <row r="8" spans="1:5" x14ac:dyDescent="0.25">
      <c r="A8" s="1"/>
      <c r="B8" s="2"/>
      <c r="C8" s="12"/>
      <c r="D8" s="13"/>
      <c r="E8" s="12"/>
    </row>
    <row r="9" spans="1:5" x14ac:dyDescent="0.25">
      <c r="A9" s="1"/>
      <c r="B9" s="2"/>
      <c r="C9" s="10"/>
      <c r="D9" s="13"/>
      <c r="E9" s="10"/>
    </row>
    <row r="10" spans="1:5" ht="15.75" x14ac:dyDescent="0.25">
      <c r="E10" s="7" t="s">
        <v>2</v>
      </c>
    </row>
    <row r="11" spans="1:5" x14ac:dyDescent="0.25">
      <c r="A11" s="4"/>
      <c r="B11" s="4"/>
      <c r="C11" s="4"/>
      <c r="D11" s="4"/>
      <c r="E11" s="5"/>
    </row>
    <row r="12" spans="1:5" ht="39.75" customHeight="1" x14ac:dyDescent="0.25">
      <c r="B12" s="22" t="s">
        <v>28</v>
      </c>
      <c r="C12" s="22"/>
      <c r="D12" s="22"/>
      <c r="E12" s="22"/>
    </row>
    <row r="14" spans="1:5" ht="37.5" x14ac:dyDescent="0.25">
      <c r="B14" s="11" t="s">
        <v>0</v>
      </c>
      <c r="C14" s="11" t="s">
        <v>1</v>
      </c>
      <c r="D14" s="11" t="s">
        <v>17</v>
      </c>
      <c r="E14" s="14" t="s">
        <v>18</v>
      </c>
    </row>
    <row r="15" spans="1:5" ht="18.75" x14ac:dyDescent="0.3">
      <c r="B15" s="11" t="s">
        <v>25</v>
      </c>
      <c r="C15" s="8" t="s">
        <v>24</v>
      </c>
      <c r="D15" s="15">
        <v>976.01</v>
      </c>
      <c r="E15" s="15">
        <v>1127.29</v>
      </c>
    </row>
    <row r="16" spans="1:5" ht="18.75" x14ac:dyDescent="0.3">
      <c r="C16" s="6"/>
      <c r="D16" s="6"/>
    </row>
    <row r="17" spans="2:5" ht="15.75" x14ac:dyDescent="0.25">
      <c r="E17" s="7" t="s">
        <v>3</v>
      </c>
    </row>
    <row r="18" spans="2:5" x14ac:dyDescent="0.25">
      <c r="B18" s="4"/>
      <c r="C18" s="4"/>
      <c r="D18" s="4"/>
      <c r="E18" s="5"/>
    </row>
    <row r="19" spans="2:5" ht="45" customHeight="1" x14ac:dyDescent="0.25">
      <c r="B19" s="22" t="s">
        <v>20</v>
      </c>
      <c r="C19" s="22"/>
      <c r="D19" s="22"/>
      <c r="E19" s="22"/>
    </row>
    <row r="21" spans="2:5" ht="37.5" x14ac:dyDescent="0.25">
      <c r="B21" s="11" t="s">
        <v>0</v>
      </c>
      <c r="C21" s="11" t="s">
        <v>1</v>
      </c>
      <c r="D21" s="11" t="s">
        <v>17</v>
      </c>
      <c r="E21" s="14" t="s">
        <v>18</v>
      </c>
    </row>
    <row r="22" spans="2:5" ht="18.75" x14ac:dyDescent="0.3">
      <c r="B22" s="11" t="s">
        <v>11</v>
      </c>
      <c r="C22" s="8" t="s">
        <v>4</v>
      </c>
      <c r="D22" s="9">
        <f>1478.31*1.2</f>
        <v>1773.972</v>
      </c>
      <c r="E22" s="9">
        <f>1711.71*1.2</f>
        <v>2054.0520000000001</v>
      </c>
    </row>
    <row r="23" spans="2:5" ht="18.75" x14ac:dyDescent="0.3">
      <c r="B23" s="11" t="s">
        <v>12</v>
      </c>
      <c r="C23" s="8" t="s">
        <v>5</v>
      </c>
      <c r="D23" s="9">
        <f>1545.1*1.2</f>
        <v>1854.12</v>
      </c>
      <c r="E23" s="9">
        <f>1789.06*1.2</f>
        <v>2146.8719999999998</v>
      </c>
    </row>
    <row r="24" spans="2:5" ht="18.75" x14ac:dyDescent="0.3">
      <c r="B24" s="11" t="s">
        <v>13</v>
      </c>
      <c r="C24" s="8" t="s">
        <v>6</v>
      </c>
      <c r="D24" s="9">
        <f>1246.52*1.2</f>
        <v>1495.8239999999998</v>
      </c>
      <c r="E24" s="9">
        <f>1443.33*1.2</f>
        <v>1731.9959999999999</v>
      </c>
    </row>
    <row r="27" spans="2:5" ht="15.75" x14ac:dyDescent="0.25">
      <c r="E27" s="7" t="s">
        <v>7</v>
      </c>
    </row>
    <row r="28" spans="2:5" ht="15.75" x14ac:dyDescent="0.25">
      <c r="E28" s="7"/>
    </row>
    <row r="29" spans="2:5" ht="45" customHeight="1" x14ac:dyDescent="0.25">
      <c r="B29" s="22" t="s">
        <v>21</v>
      </c>
      <c r="C29" s="22"/>
      <c r="D29" s="22"/>
      <c r="E29" s="22"/>
    </row>
    <row r="31" spans="2:5" ht="37.5" x14ac:dyDescent="0.25">
      <c r="B31" s="11" t="s">
        <v>0</v>
      </c>
      <c r="C31" s="11" t="s">
        <v>1</v>
      </c>
      <c r="D31" s="11" t="s">
        <v>17</v>
      </c>
      <c r="E31" s="14" t="s">
        <v>18</v>
      </c>
    </row>
    <row r="32" spans="2:5" ht="18.75" x14ac:dyDescent="0.3">
      <c r="B32" s="11" t="s">
        <v>14</v>
      </c>
      <c r="C32" s="8" t="s">
        <v>8</v>
      </c>
      <c r="D32" s="9">
        <f>85.95*1.2*1.021</f>
        <v>105.30593999999999</v>
      </c>
      <c r="E32" s="9">
        <f>99.52*1.2*1.021</f>
        <v>121.93190399999997</v>
      </c>
    </row>
    <row r="33" spans="1:5" ht="18.75" x14ac:dyDescent="0.3">
      <c r="B33" s="11" t="s">
        <v>15</v>
      </c>
      <c r="C33" s="8" t="s">
        <v>9</v>
      </c>
      <c r="D33" s="9">
        <f>159.33*1.2*1.021</f>
        <v>195.21111599999998</v>
      </c>
      <c r="E33" s="9">
        <f>184.49*1.2*1.021</f>
        <v>226.03714799999997</v>
      </c>
    </row>
    <row r="34" spans="1:5" ht="18.75" x14ac:dyDescent="0.3">
      <c r="B34" s="11" t="s">
        <v>16</v>
      </c>
      <c r="C34" s="8" t="s">
        <v>10</v>
      </c>
      <c r="D34" s="9">
        <f>197.27*1.2*1.021</f>
        <v>241.69520399999996</v>
      </c>
      <c r="E34" s="9">
        <f>228.41*1.2*1.021</f>
        <v>279.84793199999996</v>
      </c>
    </row>
    <row r="35" spans="1:5" ht="16.5" customHeight="1" x14ac:dyDescent="0.25"/>
    <row r="36" spans="1:5" ht="16.5" customHeight="1" x14ac:dyDescent="0.25"/>
    <row r="37" spans="1:5" ht="15.75" x14ac:dyDescent="0.25">
      <c r="A37" s="16"/>
      <c r="B37" s="16"/>
      <c r="C37" s="17"/>
      <c r="D37" s="17"/>
      <c r="E37" s="7" t="s">
        <v>30</v>
      </c>
    </row>
    <row r="38" spans="1:5" ht="15.75" x14ac:dyDescent="0.25">
      <c r="A38" s="16"/>
      <c r="B38" s="16"/>
      <c r="C38" s="17"/>
      <c r="D38" s="17"/>
      <c r="E38" s="7"/>
    </row>
    <row r="39" spans="1:5" ht="41.25" customHeight="1" x14ac:dyDescent="0.25">
      <c r="A39" s="16"/>
      <c r="B39" s="20" t="s">
        <v>29</v>
      </c>
      <c r="C39" s="20"/>
      <c r="D39" s="20"/>
      <c r="E39" s="20"/>
    </row>
    <row r="40" spans="1:5" ht="15.75" x14ac:dyDescent="0.25">
      <c r="A40" s="16"/>
      <c r="B40" s="16"/>
      <c r="C40" s="18"/>
      <c r="D40" s="18"/>
      <c r="E40" s="18"/>
    </row>
    <row r="41" spans="1:5" ht="37.5" x14ac:dyDescent="0.25">
      <c r="B41" s="11" t="s">
        <v>0</v>
      </c>
      <c r="C41" s="11" t="s">
        <v>1</v>
      </c>
      <c r="D41" s="11" t="s">
        <v>17</v>
      </c>
      <c r="E41" s="14" t="s">
        <v>18</v>
      </c>
    </row>
    <row r="42" spans="1:5" ht="18.75" x14ac:dyDescent="0.3">
      <c r="B42" s="11" t="s">
        <v>27</v>
      </c>
      <c r="C42" s="8" t="s">
        <v>26</v>
      </c>
      <c r="D42" s="9">
        <v>1689.86</v>
      </c>
      <c r="E42" s="19" t="s">
        <v>33</v>
      </c>
    </row>
  </sheetData>
  <mergeCells count="10">
    <mergeCell ref="B39:E39"/>
    <mergeCell ref="C1:E1"/>
    <mergeCell ref="C2:E2"/>
    <mergeCell ref="C3:E3"/>
    <mergeCell ref="B19:E19"/>
    <mergeCell ref="B29:E29"/>
    <mergeCell ref="B12:E12"/>
    <mergeCell ref="C5:E5"/>
    <mergeCell ref="C6:E6"/>
    <mergeCell ref="C7:E7"/>
  </mergeCells>
  <pageMargins left="0.25" right="0.25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2024-05-27T06:23:21Z</cp:lastPrinted>
  <dcterms:created xsi:type="dcterms:W3CDTF">2015-01-30T06:27:31Z</dcterms:created>
  <dcterms:modified xsi:type="dcterms:W3CDTF">2024-05-28T23:01:59Z</dcterms:modified>
</cp:coreProperties>
</file>