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33" i="3" l="1"/>
  <c r="D133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<sst xmlns="http://schemas.openxmlformats.org/spreadsheetml/2006/main" count="625" uniqueCount="398">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</sst>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208" activePane="bottomRight" state="frozen"/>
      <selection pane="topRight" activeCell="F1" sqref="F1"/>
      <selection pane="bottomLeft" activeCell="A6" sqref="A6"/>
      <selection pane="bottomRight" activeCell="E143" sqref="E143:E204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11</v>
      </c>
      <c r="E10" s="5">
        <f>E11+E12+E13+E14+E15</f>
        <v>1134264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11</v>
      </c>
      <c r="E12" s="25">
        <v>1134264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1</v>
      </c>
      <c r="E18" s="5">
        <f>E19</f>
        <v>75969</v>
      </c>
    </row>
    <row r="19" spans="1:5" x14ac:dyDescent="0.3">
      <c r="A19" s="31">
        <v>14</v>
      </c>
      <c r="B19" s="27"/>
      <c r="C19" s="30" t="s">
        <v>16</v>
      </c>
      <c r="D19" s="25">
        <v>1</v>
      </c>
      <c r="E19" s="25">
        <v>75969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4</v>
      </c>
      <c r="E42" s="5">
        <f>E43</f>
        <v>578243</v>
      </c>
    </row>
    <row r="43" spans="1:5" x14ac:dyDescent="0.3">
      <c r="A43" s="31">
        <v>38</v>
      </c>
      <c r="B43" s="27"/>
      <c r="C43" s="30" t="s">
        <v>40</v>
      </c>
      <c r="D43" s="25">
        <v>4</v>
      </c>
      <c r="E43" s="25">
        <v>578243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1368</v>
      </c>
      <c r="E56" s="5">
        <f>E57+E58+E59+E60+E61+E62+E63+E64+E65</f>
        <v>194762803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1368</v>
      </c>
      <c r="E58" s="25">
        <v>194762803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7</v>
      </c>
      <c r="E82" s="5">
        <f>E83</f>
        <v>439490</v>
      </c>
    </row>
    <row r="83" spans="1:5" x14ac:dyDescent="0.3">
      <c r="A83" s="31">
        <v>78</v>
      </c>
      <c r="B83" s="27"/>
      <c r="C83" s="30" t="s">
        <v>80</v>
      </c>
      <c r="D83" s="25">
        <v>7</v>
      </c>
      <c r="E83" s="25">
        <v>439490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2</v>
      </c>
      <c r="E84" s="5">
        <f>E85</f>
        <v>303625</v>
      </c>
    </row>
    <row r="85" spans="1:5" x14ac:dyDescent="0.3">
      <c r="A85" s="31">
        <v>80</v>
      </c>
      <c r="B85" s="27"/>
      <c r="C85" s="30" t="s">
        <v>82</v>
      </c>
      <c r="D85" s="25">
        <v>2</v>
      </c>
      <c r="E85" s="25">
        <v>303625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4</v>
      </c>
      <c r="E86" s="5">
        <f>E87+E88</f>
        <v>307643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4</v>
      </c>
      <c r="E88" s="25">
        <v>307643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14</v>
      </c>
      <c r="E89" s="5">
        <f>E90</f>
        <v>1334669</v>
      </c>
    </row>
    <row r="90" spans="1:5" x14ac:dyDescent="0.3">
      <c r="A90" s="31">
        <v>85</v>
      </c>
      <c r="B90" s="27"/>
      <c r="C90" s="30" t="s">
        <v>87</v>
      </c>
      <c r="D90" s="25">
        <v>14</v>
      </c>
      <c r="E90" s="25">
        <v>1334669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19</v>
      </c>
      <c r="E91" s="5">
        <f>E92+E93</f>
        <v>1220401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19</v>
      </c>
      <c r="E93" s="25">
        <v>1220401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14</v>
      </c>
      <c r="E94" s="5">
        <f>E95</f>
        <v>1179831</v>
      </c>
    </row>
    <row r="95" spans="1:5" x14ac:dyDescent="0.3">
      <c r="A95" s="31">
        <v>90</v>
      </c>
      <c r="B95" s="27"/>
      <c r="C95" s="30" t="s">
        <v>92</v>
      </c>
      <c r="D95" s="25">
        <v>14</v>
      </c>
      <c r="E95" s="25">
        <v>1179831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2"/>
      <c r="C110" s="53"/>
      <c r="D110" s="34">
        <v>1444</v>
      </c>
      <c r="E110" s="34">
        <v>201336938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1444</v>
      </c>
      <c r="E111" s="35">
        <f>SUM(E108,E103,E102,E100,E98,E96,E94,E91,E89,E86,E84,E82,E80,E77,E75,E73,E71,E69,E66,E56,E54,E51,E49,E44,E42,E38,E35,E33,E31,E29,E27,E25,E22,E20,E18,E16,E10,E6)</f>
        <v>201336938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4" t="s">
        <v>110</v>
      </c>
      <c r="E113" s="54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4" t="s">
        <v>3</v>
      </c>
      <c r="E121" s="54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35</v>
      </c>
      <c r="E144" s="38">
        <v>10091927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20</v>
      </c>
      <c r="E146" s="38">
        <v>4361026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3</v>
      </c>
      <c r="E147" s="38">
        <v>1722290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10</v>
      </c>
      <c r="E202" s="38">
        <v>1460509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1" t="s">
        <v>107</v>
      </c>
      <c r="B212" s="52"/>
      <c r="C212" s="53"/>
      <c r="D212" s="34">
        <v>68</v>
      </c>
      <c r="E212" s="34">
        <v>17635752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70" zoomScaleNormal="7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1880</v>
      </c>
      <c r="E56" s="29">
        <f>E57+E58+E59+E60+E61+E62+E63+E64+E65</f>
        <v>212528803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1880</v>
      </c>
      <c r="E58" s="25">
        <v>212528803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2"/>
      <c r="C110" s="53"/>
      <c r="D110" s="14">
        <v>1880</v>
      </c>
      <c r="E110" s="14">
        <v>212528803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4" t="s">
        <v>110</v>
      </c>
      <c r="E113" s="54" t="s">
        <v>4</v>
      </c>
    </row>
    <row r="114" spans="1:5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18" activePane="bottomRight" state="frozen"/>
      <selection pane="topRight" activeCell="D1" sqref="D1"/>
      <selection pane="bottomLeft" activeCell="A6" sqref="A6"/>
      <selection pane="bottomRight" activeCell="E155" sqref="E15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4" t="s">
        <v>182</v>
      </c>
      <c r="C6" s="9" t="s">
        <v>183</v>
      </c>
      <c r="D6" s="25">
        <v>680</v>
      </c>
      <c r="E6" s="25">
        <v>489192</v>
      </c>
    </row>
    <row r="7" spans="1:5" x14ac:dyDescent="0.3">
      <c r="A7" s="45">
        <v>2</v>
      </c>
      <c r="B7" s="55"/>
      <c r="C7" s="9" t="s">
        <v>184</v>
      </c>
      <c r="D7" s="25"/>
      <c r="E7" s="25">
        <v>0</v>
      </c>
    </row>
    <row r="8" spans="1:5" x14ac:dyDescent="0.3">
      <c r="A8" s="45">
        <v>3</v>
      </c>
      <c r="B8" s="55"/>
      <c r="C8" s="9" t="s">
        <v>185</v>
      </c>
      <c r="D8" s="25"/>
      <c r="E8" s="25">
        <v>0</v>
      </c>
    </row>
    <row r="9" spans="1:5" x14ac:dyDescent="0.3">
      <c r="A9" s="45">
        <v>4</v>
      </c>
      <c r="B9" s="55"/>
      <c r="C9" s="9" t="s">
        <v>186</v>
      </c>
      <c r="D9" s="25"/>
      <c r="E9" s="25">
        <v>0</v>
      </c>
    </row>
    <row r="10" spans="1:5" x14ac:dyDescent="0.3">
      <c r="A10" s="45">
        <v>5</v>
      </c>
      <c r="B10" s="55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5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5"/>
      <c r="C12" s="9" t="s">
        <v>189</v>
      </c>
      <c r="D12" s="25"/>
      <c r="E12" s="25">
        <v>0</v>
      </c>
    </row>
    <row r="13" spans="1:5" x14ac:dyDescent="0.3">
      <c r="A13" s="45">
        <v>8</v>
      </c>
      <c r="B13" s="55"/>
      <c r="C13" s="9" t="s">
        <v>190</v>
      </c>
      <c r="D13" s="25"/>
      <c r="E13" s="25">
        <v>0</v>
      </c>
    </row>
    <row r="14" spans="1:5" x14ac:dyDescent="0.3">
      <c r="A14" s="45">
        <v>9</v>
      </c>
      <c r="B14" s="55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5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5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5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5"/>
      <c r="C18" s="9" t="s">
        <v>195</v>
      </c>
      <c r="D18" s="25"/>
      <c r="E18" s="25">
        <v>0</v>
      </c>
    </row>
    <row r="19" spans="1:5" x14ac:dyDescent="0.3">
      <c r="A19" s="45">
        <v>14</v>
      </c>
      <c r="B19" s="55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5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5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5"/>
      <c r="C22" s="9" t="s">
        <v>199</v>
      </c>
      <c r="D22" s="25">
        <v>6308</v>
      </c>
      <c r="E22" s="25">
        <v>8125776</v>
      </c>
    </row>
    <row r="23" spans="1:5" x14ac:dyDescent="0.3">
      <c r="A23" s="45">
        <v>18</v>
      </c>
      <c r="B23" s="55"/>
      <c r="C23" s="9" t="s">
        <v>200</v>
      </c>
      <c r="D23" s="25">
        <v>130</v>
      </c>
      <c r="E23" s="25">
        <v>66424</v>
      </c>
    </row>
    <row r="24" spans="1:5" x14ac:dyDescent="0.3">
      <c r="A24" s="45">
        <v>19</v>
      </c>
      <c r="B24" s="55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5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5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5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5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5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5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5"/>
      <c r="C31" s="9" t="s">
        <v>208</v>
      </c>
      <c r="D31" s="25">
        <v>858</v>
      </c>
      <c r="E31" s="25">
        <v>410244</v>
      </c>
    </row>
    <row r="32" spans="1:5" x14ac:dyDescent="0.3">
      <c r="A32" s="45">
        <v>27</v>
      </c>
      <c r="B32" s="55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5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5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5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5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5"/>
      <c r="C37" s="9" t="s">
        <v>214</v>
      </c>
      <c r="D37" s="25">
        <v>52</v>
      </c>
      <c r="E37" s="25">
        <v>48087</v>
      </c>
    </row>
    <row r="38" spans="1:5" x14ac:dyDescent="0.3">
      <c r="A38" s="45">
        <v>33</v>
      </c>
      <c r="B38" s="55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5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5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5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5"/>
      <c r="C42" s="9" t="s">
        <v>219</v>
      </c>
      <c r="D42" s="25">
        <v>6599</v>
      </c>
      <c r="E42" s="25">
        <v>2392929</v>
      </c>
    </row>
    <row r="43" spans="1:5" x14ac:dyDescent="0.3">
      <c r="A43" s="45">
        <v>38</v>
      </c>
      <c r="B43" s="55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5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5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5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5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5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5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5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5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5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5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5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5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5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5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5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5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5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5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5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6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5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5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5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5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5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5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5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5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5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5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5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5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5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5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5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5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5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5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5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6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3" t="s">
        <v>263</v>
      </c>
      <c r="B85" s="52"/>
      <c r="C85" s="52"/>
      <c r="D85" s="52"/>
      <c r="E85" s="52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5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5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5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5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5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5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5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5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5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5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5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5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5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5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5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5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5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5"/>
      <c r="C104" s="12" t="s">
        <v>273</v>
      </c>
      <c r="D104" s="25">
        <v>10</v>
      </c>
      <c r="E104" s="25">
        <v>11558</v>
      </c>
    </row>
    <row r="105" spans="1:5" x14ac:dyDescent="0.3">
      <c r="A105" s="45">
        <v>99</v>
      </c>
      <c r="B105" s="56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14637</v>
      </c>
      <c r="E106" s="14">
        <v>11544210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378</v>
      </c>
      <c r="E118" s="25">
        <v>871199</v>
      </c>
    </row>
    <row r="119" spans="1:5" x14ac:dyDescent="0.3">
      <c r="A119" s="45">
        <v>2</v>
      </c>
      <c r="B119" s="55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5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5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5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5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5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5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5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5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5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5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55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5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5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5"/>
      <c r="C133" s="17" t="s">
        <v>292</v>
      </c>
      <c r="D133" s="25">
        <f>5300-248</f>
        <v>5052</v>
      </c>
      <c r="E133" s="25">
        <f>18293873-1227232+382007</f>
        <v>17448648</v>
      </c>
    </row>
    <row r="134" spans="1:5" x14ac:dyDescent="0.3">
      <c r="A134" s="45">
        <v>17</v>
      </c>
      <c r="B134" s="55"/>
      <c r="C134" s="17" t="s">
        <v>293</v>
      </c>
      <c r="D134" s="25">
        <v>40</v>
      </c>
      <c r="E134" s="25">
        <v>69364</v>
      </c>
    </row>
    <row r="135" spans="1:5" x14ac:dyDescent="0.3">
      <c r="A135" s="45">
        <v>18</v>
      </c>
      <c r="B135" s="55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5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5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5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5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5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5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5"/>
      <c r="C142" s="17" t="s">
        <v>301</v>
      </c>
      <c r="D142" s="25">
        <v>72</v>
      </c>
      <c r="E142" s="25">
        <v>81603</v>
      </c>
    </row>
    <row r="143" spans="1:5" x14ac:dyDescent="0.3">
      <c r="A143" s="45">
        <v>26</v>
      </c>
      <c r="B143" s="55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55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5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5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5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5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55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55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5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5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56"/>
      <c r="C153" s="17" t="s">
        <v>312</v>
      </c>
      <c r="D153" s="25"/>
      <c r="E153" s="25">
        <v>0</v>
      </c>
    </row>
    <row r="154" spans="1:5" x14ac:dyDescent="0.3">
      <c r="A154" s="51" t="s">
        <v>107</v>
      </c>
      <c r="B154" s="52"/>
      <c r="C154" s="53"/>
      <c r="D154" s="14">
        <v>5542</v>
      </c>
      <c r="E154" s="14">
        <v>18470814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6615</v>
      </c>
      <c r="E161" s="41">
        <v>37187323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5"/>
      <c r="E176" s="55"/>
    </row>
    <row r="177" spans="1:5" ht="15" customHeight="1" x14ac:dyDescent="0.3">
      <c r="A177" s="68"/>
      <c r="B177" s="68"/>
      <c r="C177" s="72"/>
      <c r="D177" s="56"/>
      <c r="E177" s="56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5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5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5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5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5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5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5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5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5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5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6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1" t="s">
        <v>107</v>
      </c>
      <c r="B196" s="52"/>
      <c r="C196" s="53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6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1" t="s">
        <v>107</v>
      </c>
      <c r="B204" s="52"/>
      <c r="C204" s="53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5"/>
      <c r="B208" s="55"/>
      <c r="C208" s="55"/>
      <c r="D208" s="55"/>
      <c r="E208" s="55"/>
    </row>
    <row r="209" spans="1:6" ht="15.75" customHeight="1" x14ac:dyDescent="0.3">
      <c r="A209" s="56"/>
      <c r="B209" s="56"/>
      <c r="C209" s="56"/>
      <c r="D209" s="56"/>
      <c r="E209" s="56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5"/>
      <c r="B214" s="55"/>
      <c r="C214" s="55"/>
      <c r="D214" s="55"/>
      <c r="E214" s="55"/>
    </row>
    <row r="215" spans="1:6" ht="15.75" customHeight="1" x14ac:dyDescent="0.3">
      <c r="A215" s="56"/>
      <c r="B215" s="56"/>
      <c r="C215" s="56"/>
      <c r="D215" s="56"/>
      <c r="E215" s="56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5"/>
      <c r="B221" s="55"/>
      <c r="C221" s="55"/>
      <c r="D221" s="55"/>
      <c r="E221" s="55"/>
      <c r="F221" s="55"/>
    </row>
    <row r="222" spans="1:6" x14ac:dyDescent="0.3">
      <c r="A222" s="56"/>
      <c r="B222" s="56"/>
      <c r="C222" s="56"/>
      <c r="D222" s="56"/>
      <c r="E222" s="56"/>
      <c r="F222" s="56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5"/>
      <c r="B230" s="55"/>
      <c r="C230" s="55"/>
      <c r="D230" s="55"/>
      <c r="E230" s="55"/>
      <c r="F230" s="55"/>
    </row>
    <row r="231" spans="1:6" x14ac:dyDescent="0.3">
      <c r="A231" s="56"/>
      <c r="B231" s="56"/>
      <c r="C231" s="56"/>
      <c r="D231" s="56"/>
      <c r="E231" s="56"/>
      <c r="F231" s="56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C19" sqref="C19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1510</v>
      </c>
      <c r="E10" s="8">
        <v>13801397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2016</v>
      </c>
      <c r="E11" s="8">
        <v>10495517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245</v>
      </c>
      <c r="E14" s="8">
        <v>371007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2630</v>
      </c>
      <c r="E15" s="8">
        <v>6800470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1478</v>
      </c>
      <c r="E16" s="8">
        <v>5831388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2"/>
      <c r="C24" s="53"/>
      <c r="D24" s="7">
        <v>7879</v>
      </c>
      <c r="E24" s="7">
        <v>37299779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2025-02-19T23:27:14Z</dcterms:modified>
</cp:coreProperties>
</file>