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" i="2" l="1"/>
  <c r="D11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<sst xmlns="http://schemas.openxmlformats.org/spreadsheetml/2006/main" count="604" uniqueCount="389">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</sst>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7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D112" sqref="D112:G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3.42578125" style="48" bestFit="1" customWidth="1"/>
    <col min="7" max="7" width="9.140625" style="48" customWidth="1"/>
    <col min="8" max="8" width="11.85546875" style="48" bestFit="1" customWidth="1"/>
    <col min="9" max="9" width="17" style="48" bestFit="1" customWidth="1"/>
    <col min="10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70" t="s">
        <v>0</v>
      </c>
      <c r="B1" s="71"/>
      <c r="C1" s="72"/>
      <c r="D1" s="72"/>
      <c r="E1" s="72"/>
    </row>
    <row r="3" spans="1:14" x14ac:dyDescent="0.3">
      <c r="A3" s="69" t="s">
        <v>1</v>
      </c>
      <c r="B3" s="69"/>
      <c r="C3" s="61" t="s">
        <v>2</v>
      </c>
      <c r="D3" s="64" t="s">
        <v>3</v>
      </c>
      <c r="E3" s="64" t="s">
        <v>4</v>
      </c>
    </row>
    <row r="4" spans="1:14" x14ac:dyDescent="0.3">
      <c r="A4" s="62"/>
      <c r="B4" s="62"/>
      <c r="C4" s="62"/>
      <c r="D4" s="62"/>
      <c r="E4" s="62"/>
    </row>
    <row r="5" spans="1:14" x14ac:dyDescent="0.3">
      <c r="A5" s="63"/>
      <c r="B5" s="63"/>
      <c r="C5" s="63"/>
      <c r="D5" s="63"/>
      <c r="E5" s="63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2235</v>
      </c>
      <c r="E10" s="5">
        <f>E11+E12+E13+E14+E15</f>
        <v>83349465</v>
      </c>
      <c r="H10" s="59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510</v>
      </c>
      <c r="E11" s="26">
        <v>13678285</v>
      </c>
      <c r="G11" s="59"/>
      <c r="H11" s="59"/>
      <c r="I11" s="58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9"/>
      <c r="H12" s="59"/>
      <c r="I12" s="58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9"/>
      <c r="H13" s="59"/>
      <c r="I13" s="58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1725</v>
      </c>
      <c r="E14" s="26">
        <v>69671180</v>
      </c>
      <c r="G14" s="59"/>
      <c r="H14" s="59"/>
      <c r="I14" s="58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9"/>
      <c r="H15" s="59"/>
      <c r="I15" s="58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93620</v>
      </c>
      <c r="G16" s="59"/>
      <c r="H16" s="59"/>
      <c r="I16" s="58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9</v>
      </c>
      <c r="E17" s="26">
        <v>93620</v>
      </c>
      <c r="G17" s="59"/>
      <c r="H17" s="59"/>
      <c r="I17" s="58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252</v>
      </c>
      <c r="E18" s="5">
        <f>E19</f>
        <v>11640459</v>
      </c>
      <c r="G18" s="59"/>
      <c r="H18" s="59"/>
      <c r="I18" s="58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252</v>
      </c>
      <c r="E19" s="26">
        <v>11640459</v>
      </c>
      <c r="G19" s="59"/>
      <c r="H19" s="59"/>
      <c r="I19" s="58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51</v>
      </c>
      <c r="E20" s="5">
        <f>E21</f>
        <v>2303401</v>
      </c>
      <c r="G20" s="59"/>
      <c r="H20" s="59"/>
      <c r="I20" s="58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51</v>
      </c>
      <c r="E21" s="26">
        <v>2303401</v>
      </c>
      <c r="G21" s="59"/>
      <c r="H21" s="59"/>
      <c r="I21" s="58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61821</v>
      </c>
      <c r="G22" s="59"/>
      <c r="H22" s="59"/>
      <c r="I22" s="58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9"/>
      <c r="H23" s="59"/>
      <c r="I23" s="58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6</v>
      </c>
      <c r="E24" s="26">
        <v>61821</v>
      </c>
      <c r="G24" s="59"/>
      <c r="H24" s="59"/>
      <c r="I24" s="58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297736</v>
      </c>
      <c r="G25" s="59"/>
      <c r="H25" s="59"/>
      <c r="I25" s="58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4</v>
      </c>
      <c r="E26" s="26">
        <v>297736</v>
      </c>
      <c r="G26" s="59"/>
      <c r="H26" s="59"/>
      <c r="I26" s="58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9"/>
      <c r="H27" s="59"/>
      <c r="I27" s="58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9"/>
      <c r="H28" s="59"/>
      <c r="I28" s="58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9"/>
      <c r="H29" s="59"/>
      <c r="I29" s="58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9"/>
      <c r="H30" s="59"/>
      <c r="I30" s="58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9"/>
      <c r="H31" s="59"/>
      <c r="I31" s="58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9"/>
      <c r="H32" s="59"/>
      <c r="I32" s="58"/>
      <c r="J32" s="37"/>
      <c r="K32" s="37"/>
      <c r="L32" s="37"/>
      <c r="M32" s="54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9"/>
      <c r="H33" s="59"/>
      <c r="I33" s="58"/>
      <c r="J33" s="37"/>
      <c r="K33" s="37"/>
      <c r="L33" s="37"/>
      <c r="M33" s="54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9"/>
      <c r="H34" s="59"/>
      <c r="I34" s="58"/>
      <c r="J34" s="37"/>
      <c r="K34" s="37"/>
      <c r="L34" s="37"/>
      <c r="M34" s="54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23</v>
      </c>
      <c r="E35" s="5">
        <f>E36+E37</f>
        <v>1945922</v>
      </c>
      <c r="G35" s="59"/>
      <c r="H35" s="59"/>
      <c r="I35" s="58"/>
      <c r="J35" s="37"/>
      <c r="K35" s="37"/>
      <c r="L35" s="37"/>
      <c r="M35" s="54"/>
      <c r="N35" s="37"/>
    </row>
    <row r="36" spans="1:14" x14ac:dyDescent="0.3">
      <c r="A36" s="32">
        <v>31</v>
      </c>
      <c r="B36" s="28"/>
      <c r="C36" s="31" t="s">
        <v>33</v>
      </c>
      <c r="D36" s="26">
        <v>23</v>
      </c>
      <c r="E36" s="26">
        <v>1945922</v>
      </c>
      <c r="G36" s="59"/>
      <c r="H36" s="59"/>
      <c r="I36" s="58"/>
      <c r="J36" s="37"/>
      <c r="K36" s="37"/>
      <c r="L36" s="37"/>
      <c r="M36" s="54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9"/>
      <c r="H37" s="59"/>
      <c r="I37" s="58"/>
      <c r="J37" s="37"/>
      <c r="K37" s="37"/>
      <c r="L37" s="37"/>
      <c r="M37" s="54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801</v>
      </c>
      <c r="E38" s="5">
        <f>E39+E40+E41</f>
        <v>60459196</v>
      </c>
      <c r="G38" s="59"/>
      <c r="H38" s="59"/>
      <c r="I38" s="58"/>
      <c r="J38" s="37"/>
      <c r="K38" s="37"/>
      <c r="L38" s="37"/>
      <c r="M38" s="54"/>
      <c r="N38" s="37"/>
    </row>
    <row r="39" spans="1:14" x14ac:dyDescent="0.3">
      <c r="A39" s="32">
        <v>34</v>
      </c>
      <c r="B39" s="28"/>
      <c r="C39" s="31" t="s">
        <v>36</v>
      </c>
      <c r="D39" s="26">
        <v>801</v>
      </c>
      <c r="E39" s="26">
        <v>60459196</v>
      </c>
      <c r="G39" s="59"/>
      <c r="H39" s="59"/>
      <c r="I39" s="58"/>
      <c r="J39" s="37"/>
      <c r="K39" s="37"/>
      <c r="L39" s="37"/>
      <c r="M39" s="54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9"/>
      <c r="H40" s="59"/>
      <c r="I40" s="58"/>
      <c r="J40" s="37"/>
      <c r="K40" s="37"/>
      <c r="L40" s="37"/>
      <c r="M40" s="54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9"/>
      <c r="H41" s="59"/>
      <c r="I41" s="58"/>
      <c r="J41" s="37"/>
      <c r="K41" s="37"/>
      <c r="L41" s="37"/>
      <c r="M41" s="54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43</v>
      </c>
      <c r="E42" s="5">
        <f>E43</f>
        <v>3062185</v>
      </c>
      <c r="G42" s="59"/>
      <c r="H42" s="59"/>
      <c r="I42" s="58"/>
      <c r="J42" s="37"/>
      <c r="K42" s="37"/>
      <c r="L42" s="37"/>
      <c r="M42" s="54"/>
      <c r="N42" s="37"/>
    </row>
    <row r="43" spans="1:14" x14ac:dyDescent="0.3">
      <c r="A43" s="32">
        <v>38</v>
      </c>
      <c r="B43" s="28"/>
      <c r="C43" s="31" t="s">
        <v>40</v>
      </c>
      <c r="D43" s="26">
        <v>43</v>
      </c>
      <c r="E43" s="26">
        <v>3062185</v>
      </c>
      <c r="G43" s="59"/>
      <c r="H43" s="59"/>
      <c r="I43" s="58"/>
      <c r="J43" s="37"/>
      <c r="K43" s="37"/>
      <c r="L43" s="37"/>
      <c r="M43" s="54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873</v>
      </c>
      <c r="E44" s="5">
        <f>E45+E46+E47+E48</f>
        <v>61065308</v>
      </c>
      <c r="G44" s="59"/>
      <c r="H44" s="59"/>
      <c r="I44" s="58"/>
      <c r="J44" s="37"/>
      <c r="K44" s="37"/>
      <c r="L44" s="37"/>
      <c r="M44" s="54"/>
      <c r="N44" s="37"/>
    </row>
    <row r="45" spans="1:14" x14ac:dyDescent="0.3">
      <c r="A45" s="32">
        <v>40</v>
      </c>
      <c r="B45" s="28"/>
      <c r="C45" s="31" t="s">
        <v>42</v>
      </c>
      <c r="D45" s="26">
        <v>873</v>
      </c>
      <c r="E45" s="26">
        <v>61065308</v>
      </c>
      <c r="G45" s="59"/>
      <c r="H45" s="59"/>
      <c r="I45" s="58"/>
      <c r="J45" s="37"/>
      <c r="K45" s="37"/>
      <c r="L45" s="37"/>
      <c r="M45" s="54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9"/>
      <c r="H46" s="59"/>
      <c r="I46" s="58"/>
      <c r="J46" s="37"/>
      <c r="K46" s="37"/>
      <c r="L46" s="37"/>
      <c r="M46" s="54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9"/>
      <c r="H47" s="59"/>
      <c r="I47" s="58"/>
      <c r="J47" s="37"/>
      <c r="K47" s="37"/>
      <c r="L47" s="37"/>
      <c r="M47" s="54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9"/>
      <c r="H48" s="59"/>
      <c r="I48" s="58"/>
      <c r="J48" s="37"/>
      <c r="K48" s="37"/>
      <c r="L48" s="37"/>
      <c r="M48" s="54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430</v>
      </c>
      <c r="E49" s="5">
        <f>E50</f>
        <v>18473299</v>
      </c>
      <c r="G49" s="59"/>
      <c r="H49" s="59"/>
      <c r="I49" s="58"/>
      <c r="J49" s="37"/>
      <c r="K49" s="37"/>
      <c r="L49" s="37"/>
      <c r="M49" s="54"/>
      <c r="N49" s="37"/>
    </row>
    <row r="50" spans="1:14" x14ac:dyDescent="0.3">
      <c r="A50" s="32">
        <v>45</v>
      </c>
      <c r="B50" s="28"/>
      <c r="C50" s="31" t="s">
        <v>47</v>
      </c>
      <c r="D50" s="26">
        <v>430</v>
      </c>
      <c r="E50" s="26">
        <v>18473299</v>
      </c>
      <c r="G50" s="59"/>
      <c r="H50" s="59"/>
      <c r="I50" s="58"/>
      <c r="J50" s="37"/>
      <c r="K50" s="37"/>
      <c r="L50" s="37"/>
      <c r="M50" s="54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282</v>
      </c>
      <c r="E51" s="5">
        <f>E52+E53</f>
        <v>33301810</v>
      </c>
      <c r="G51" s="59"/>
      <c r="H51" s="59"/>
      <c r="I51" s="58"/>
      <c r="J51" s="37"/>
      <c r="K51" s="37"/>
      <c r="L51" s="37"/>
      <c r="M51" s="54"/>
      <c r="N51" s="37"/>
    </row>
    <row r="52" spans="1:14" x14ac:dyDescent="0.3">
      <c r="A52" s="32">
        <v>47</v>
      </c>
      <c r="B52" s="28"/>
      <c r="C52" s="31" t="s">
        <v>49</v>
      </c>
      <c r="D52" s="26">
        <v>282</v>
      </c>
      <c r="E52" s="26">
        <v>33301810</v>
      </c>
      <c r="G52" s="59"/>
      <c r="H52" s="59"/>
      <c r="I52" s="58"/>
      <c r="J52" s="37"/>
      <c r="K52" s="37"/>
      <c r="L52" s="37"/>
      <c r="M52" s="54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9"/>
      <c r="H53" s="59"/>
      <c r="I53" s="58"/>
      <c r="J53" s="37"/>
      <c r="K53" s="37"/>
      <c r="L53" s="37"/>
      <c r="M53" s="54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132</v>
      </c>
      <c r="E54" s="5">
        <f>E55</f>
        <v>11352645</v>
      </c>
      <c r="G54" s="59"/>
      <c r="H54" s="59"/>
      <c r="I54" s="58"/>
      <c r="J54" s="37"/>
      <c r="K54" s="37"/>
      <c r="L54" s="37"/>
      <c r="M54" s="54"/>
      <c r="N54" s="37"/>
    </row>
    <row r="55" spans="1:14" x14ac:dyDescent="0.3">
      <c r="A55" s="32">
        <v>50</v>
      </c>
      <c r="B55" s="28"/>
      <c r="C55" s="31" t="s">
        <v>52</v>
      </c>
      <c r="D55" s="26">
        <v>132</v>
      </c>
      <c r="E55" s="26">
        <v>11352645</v>
      </c>
      <c r="G55" s="59"/>
      <c r="H55" s="59"/>
      <c r="I55" s="58"/>
      <c r="J55" s="37"/>
      <c r="K55" s="37"/>
      <c r="L55" s="37"/>
      <c r="M55" s="54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152</v>
      </c>
      <c r="E56" s="5">
        <f>E57+E58+E59+E60+E61+E62+E63+E64+E65</f>
        <v>10508760</v>
      </c>
      <c r="G56" s="59"/>
      <c r="H56" s="59"/>
      <c r="I56" s="58"/>
      <c r="J56" s="37"/>
      <c r="K56" s="37"/>
      <c r="L56" s="37"/>
      <c r="M56" s="54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9"/>
      <c r="H57" s="59"/>
      <c r="I57" s="58"/>
      <c r="J57" s="37"/>
      <c r="K57" s="37"/>
      <c r="L57" s="37"/>
      <c r="M57" s="54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9"/>
      <c r="H58" s="59"/>
      <c r="I58" s="58"/>
      <c r="J58" s="37"/>
      <c r="K58" s="37"/>
      <c r="L58" s="37"/>
      <c r="M58" s="54"/>
      <c r="N58" s="37"/>
    </row>
    <row r="59" spans="1:14" x14ac:dyDescent="0.3">
      <c r="A59" s="32">
        <v>54</v>
      </c>
      <c r="B59" s="28"/>
      <c r="C59" s="31" t="s">
        <v>56</v>
      </c>
      <c r="D59" s="26">
        <v>152</v>
      </c>
      <c r="E59" s="26">
        <v>10508760</v>
      </c>
      <c r="G59" s="59"/>
      <c r="H59" s="59"/>
      <c r="I59" s="58"/>
      <c r="J59" s="37"/>
      <c r="K59" s="37"/>
      <c r="L59" s="37"/>
      <c r="M59" s="54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9"/>
      <c r="H60" s="59"/>
      <c r="I60" s="58"/>
      <c r="J60" s="37"/>
      <c r="K60" s="37"/>
      <c r="L60" s="37"/>
      <c r="M60" s="54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9"/>
      <c r="H61" s="59"/>
      <c r="I61" s="58"/>
      <c r="J61" s="37"/>
      <c r="K61" s="37"/>
      <c r="L61" s="37"/>
      <c r="M61" s="54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9"/>
      <c r="H62" s="59"/>
      <c r="I62" s="58"/>
      <c r="J62" s="37"/>
      <c r="K62" s="37"/>
      <c r="L62" s="37"/>
      <c r="M62" s="54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9"/>
      <c r="H63" s="59"/>
      <c r="I63" s="58"/>
      <c r="J63" s="37"/>
      <c r="K63" s="37"/>
      <c r="L63" s="37"/>
      <c r="M63" s="54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9"/>
      <c r="H64" s="59"/>
      <c r="I64" s="58"/>
      <c r="J64" s="37"/>
      <c r="K64" s="37"/>
      <c r="L64" s="37"/>
      <c r="M64" s="54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9"/>
      <c r="H65" s="59"/>
      <c r="I65" s="58"/>
      <c r="J65" s="37"/>
      <c r="K65" s="37"/>
      <c r="L65" s="37"/>
      <c r="M65" s="54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573</v>
      </c>
      <c r="E66" s="5">
        <f>E67+E68</f>
        <v>20063723</v>
      </c>
      <c r="G66" s="59"/>
      <c r="H66" s="59"/>
      <c r="I66" s="58"/>
      <c r="J66" s="37"/>
      <c r="K66" s="37"/>
      <c r="L66" s="37"/>
      <c r="M66" s="54"/>
      <c r="N66" s="37"/>
    </row>
    <row r="67" spans="1:14" x14ac:dyDescent="0.3">
      <c r="A67" s="32">
        <v>62</v>
      </c>
      <c r="B67" s="28"/>
      <c r="C67" s="31" t="s">
        <v>64</v>
      </c>
      <c r="D67" s="26">
        <v>573</v>
      </c>
      <c r="E67" s="26">
        <v>20063723</v>
      </c>
      <c r="G67" s="59"/>
      <c r="H67" s="59"/>
      <c r="I67" s="58"/>
      <c r="J67" s="37"/>
      <c r="K67" s="37"/>
      <c r="L67" s="37"/>
      <c r="M67" s="54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9"/>
      <c r="H68" s="59"/>
      <c r="I68" s="58"/>
      <c r="J68" s="37"/>
      <c r="K68" s="37"/>
      <c r="L68" s="37"/>
      <c r="M68" s="54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544</v>
      </c>
      <c r="E69" s="5">
        <f>E70</f>
        <v>17610857</v>
      </c>
      <c r="G69" s="59"/>
      <c r="H69" s="59"/>
      <c r="I69" s="58"/>
      <c r="J69" s="37"/>
      <c r="K69" s="37"/>
      <c r="L69" s="37"/>
      <c r="M69" s="54"/>
      <c r="N69" s="37"/>
    </row>
    <row r="70" spans="1:14" x14ac:dyDescent="0.3">
      <c r="A70" s="32">
        <v>65</v>
      </c>
      <c r="B70" s="28"/>
      <c r="C70" s="31" t="s">
        <v>67</v>
      </c>
      <c r="D70" s="26">
        <v>544</v>
      </c>
      <c r="E70" s="26">
        <v>17610857</v>
      </c>
      <c r="G70" s="59"/>
      <c r="H70" s="59"/>
      <c r="I70" s="58"/>
      <c r="J70" s="37"/>
      <c r="K70" s="37"/>
      <c r="L70" s="37"/>
      <c r="M70" s="54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9"/>
      <c r="H71" s="59"/>
      <c r="I71" s="58"/>
      <c r="J71" s="37"/>
      <c r="K71" s="37"/>
      <c r="L71" s="37"/>
      <c r="M71" s="54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9"/>
      <c r="H72" s="59"/>
      <c r="I72" s="58"/>
      <c r="J72" s="37"/>
      <c r="K72" s="37"/>
      <c r="L72" s="37"/>
      <c r="M72" s="54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273</v>
      </c>
      <c r="E73" s="5">
        <f>E74</f>
        <v>19721528</v>
      </c>
      <c r="G73" s="59"/>
      <c r="H73" s="59"/>
      <c r="I73" s="58"/>
      <c r="J73" s="37"/>
      <c r="K73" s="37"/>
      <c r="L73" s="37"/>
      <c r="M73" s="54"/>
      <c r="N73" s="37"/>
    </row>
    <row r="74" spans="1:14" x14ac:dyDescent="0.3">
      <c r="A74" s="32">
        <v>69</v>
      </c>
      <c r="B74" s="28"/>
      <c r="C74" s="31" t="s">
        <v>71</v>
      </c>
      <c r="D74" s="26">
        <v>273</v>
      </c>
      <c r="E74" s="26">
        <v>19721528</v>
      </c>
      <c r="G74" s="59"/>
      <c r="H74" s="59"/>
      <c r="I74" s="58"/>
      <c r="J74" s="37"/>
      <c r="K74" s="37"/>
      <c r="L74" s="37"/>
      <c r="M74" s="54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16</v>
      </c>
      <c r="E75" s="5">
        <f>E76</f>
        <v>822007</v>
      </c>
      <c r="G75" s="59"/>
      <c r="H75" s="59"/>
      <c r="I75" s="58"/>
      <c r="J75" s="37"/>
      <c r="K75" s="37"/>
      <c r="L75" s="37"/>
      <c r="M75" s="54"/>
      <c r="N75" s="37"/>
    </row>
    <row r="76" spans="1:14" x14ac:dyDescent="0.3">
      <c r="A76" s="32">
        <v>71</v>
      </c>
      <c r="B76" s="28"/>
      <c r="C76" s="31" t="s">
        <v>73</v>
      </c>
      <c r="D76" s="26">
        <v>16</v>
      </c>
      <c r="E76" s="26">
        <v>822007</v>
      </c>
      <c r="G76" s="59"/>
      <c r="H76" s="59"/>
      <c r="I76" s="58"/>
      <c r="J76" s="37"/>
      <c r="K76" s="37"/>
      <c r="L76" s="37"/>
      <c r="M76" s="54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313</v>
      </c>
      <c r="E77" s="5">
        <f>E78+E79</f>
        <v>105168751</v>
      </c>
      <c r="G77" s="59"/>
      <c r="H77" s="59"/>
      <c r="I77" s="58"/>
      <c r="J77" s="37"/>
      <c r="K77" s="37"/>
      <c r="L77" s="37"/>
      <c r="M77" s="54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9"/>
      <c r="H78" s="59"/>
      <c r="I78" s="58"/>
      <c r="J78" s="37"/>
      <c r="K78" s="37"/>
      <c r="L78" s="37"/>
      <c r="M78" s="54"/>
      <c r="N78" s="37"/>
    </row>
    <row r="79" spans="1:14" x14ac:dyDescent="0.3">
      <c r="A79" s="32">
        <v>74</v>
      </c>
      <c r="B79" s="28"/>
      <c r="C79" s="31" t="s">
        <v>76</v>
      </c>
      <c r="D79" s="26">
        <v>313</v>
      </c>
      <c r="E79" s="26">
        <v>105168751</v>
      </c>
      <c r="G79" s="59"/>
      <c r="H79" s="59"/>
      <c r="I79" s="58"/>
      <c r="J79" s="37"/>
      <c r="K79" s="37"/>
      <c r="L79" s="37"/>
      <c r="M79" s="54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127833</v>
      </c>
      <c r="G80" s="59"/>
      <c r="H80" s="59"/>
      <c r="I80" s="58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4</v>
      </c>
      <c r="E81" s="26">
        <v>127833</v>
      </c>
      <c r="G81" s="59"/>
      <c r="H81" s="59"/>
      <c r="I81" s="58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381</v>
      </c>
      <c r="E82" s="5">
        <f>E83</f>
        <v>13904718</v>
      </c>
      <c r="G82" s="59"/>
      <c r="H82" s="59"/>
      <c r="I82" s="58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381</v>
      </c>
      <c r="E83" s="26">
        <v>13904718</v>
      </c>
      <c r="G83" s="59"/>
      <c r="H83" s="59"/>
      <c r="I83" s="58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20</v>
      </c>
      <c r="E84" s="5">
        <f>E85</f>
        <v>1729968</v>
      </c>
      <c r="G84" s="59"/>
      <c r="H84" s="59"/>
      <c r="I84" s="58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20</v>
      </c>
      <c r="E85" s="26">
        <v>1729968</v>
      </c>
      <c r="G85" s="59"/>
      <c r="H85" s="59"/>
      <c r="I85" s="58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604</v>
      </c>
      <c r="E86" s="5">
        <f>E87+E88</f>
        <v>34953549</v>
      </c>
      <c r="G86" s="59"/>
      <c r="H86" s="59"/>
      <c r="I86" s="58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9"/>
      <c r="H87" s="59"/>
      <c r="I87" s="58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604</v>
      </c>
      <c r="E88" s="26">
        <v>34953549</v>
      </c>
      <c r="G88" s="59"/>
      <c r="H88" s="59"/>
      <c r="I88" s="58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613</v>
      </c>
      <c r="E89" s="5">
        <f>E90</f>
        <v>26796256</v>
      </c>
      <c r="G89" s="59"/>
      <c r="H89" s="59"/>
      <c r="I89" s="58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613</v>
      </c>
      <c r="E90" s="26">
        <v>26796256</v>
      </c>
      <c r="G90" s="59"/>
      <c r="H90" s="59"/>
      <c r="I90" s="58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342</v>
      </c>
      <c r="E91" s="5">
        <f>E92+E93</f>
        <v>11628285</v>
      </c>
      <c r="G91" s="59"/>
      <c r="H91" s="59"/>
      <c r="I91" s="58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9"/>
      <c r="H92" s="59"/>
      <c r="I92" s="58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342</v>
      </c>
      <c r="E93" s="26">
        <v>11628285</v>
      </c>
      <c r="G93" s="59"/>
      <c r="H93" s="59"/>
      <c r="I93" s="58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287</v>
      </c>
      <c r="E94" s="5">
        <f>E95</f>
        <v>17707541</v>
      </c>
      <c r="G94" s="59"/>
      <c r="H94" s="59"/>
      <c r="I94" s="58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287</v>
      </c>
      <c r="E95" s="26">
        <v>17707541</v>
      </c>
      <c r="G95" s="59"/>
      <c r="H95" s="59"/>
      <c r="I95" s="58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73</v>
      </c>
      <c r="E96" s="5">
        <f>E97</f>
        <v>10383716</v>
      </c>
      <c r="G96" s="59"/>
      <c r="H96" s="59"/>
      <c r="I96" s="58"/>
      <c r="J96" s="37"/>
      <c r="K96" s="37"/>
      <c r="L96" s="37"/>
      <c r="M96" s="54"/>
      <c r="N96" s="37"/>
    </row>
    <row r="97" spans="1:14" x14ac:dyDescent="0.3">
      <c r="A97" s="32">
        <v>92</v>
      </c>
      <c r="B97" s="28"/>
      <c r="C97" s="31" t="s">
        <v>94</v>
      </c>
      <c r="D97" s="26">
        <v>73</v>
      </c>
      <c r="E97" s="26">
        <v>10383716</v>
      </c>
      <c r="G97" s="59"/>
      <c r="H97" s="59"/>
      <c r="I97" s="58"/>
      <c r="J97" s="37"/>
      <c r="K97" s="37"/>
      <c r="L97" s="37"/>
      <c r="M97" s="54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53</v>
      </c>
      <c r="E98" s="5">
        <f>E99</f>
        <v>2188224</v>
      </c>
      <c r="G98" s="59"/>
      <c r="H98" s="59"/>
      <c r="I98" s="58"/>
      <c r="J98" s="37"/>
      <c r="K98" s="37"/>
      <c r="L98" s="37"/>
      <c r="M98" s="54"/>
      <c r="N98" s="37"/>
    </row>
    <row r="99" spans="1:14" x14ac:dyDescent="0.3">
      <c r="A99" s="32">
        <v>94</v>
      </c>
      <c r="B99" s="28"/>
      <c r="C99" s="31" t="s">
        <v>96</v>
      </c>
      <c r="D99" s="26">
        <v>53</v>
      </c>
      <c r="E99" s="26">
        <v>2188224</v>
      </c>
      <c r="G99" s="59"/>
      <c r="H99" s="59"/>
      <c r="I99" s="58"/>
      <c r="J99" s="37"/>
      <c r="K99" s="37"/>
      <c r="L99" s="37"/>
      <c r="M99" s="54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82</v>
      </c>
      <c r="E100" s="5">
        <f>E101</f>
        <v>5802017</v>
      </c>
      <c r="G100" s="59"/>
      <c r="H100" s="59"/>
      <c r="I100" s="58"/>
      <c r="J100" s="37"/>
      <c r="K100" s="37"/>
      <c r="L100" s="37"/>
      <c r="M100" s="54"/>
      <c r="N100" s="37"/>
    </row>
    <row r="101" spans="1:14" x14ac:dyDescent="0.3">
      <c r="A101" s="32">
        <v>96</v>
      </c>
      <c r="B101" s="28"/>
      <c r="C101" s="31" t="s">
        <v>98</v>
      </c>
      <c r="D101" s="26">
        <v>82</v>
      </c>
      <c r="E101" s="26">
        <v>5802017</v>
      </c>
      <c r="G101" s="59"/>
      <c r="H101" s="59"/>
      <c r="I101" s="58"/>
      <c r="J101" s="37"/>
      <c r="K101" s="37"/>
      <c r="L101" s="37"/>
      <c r="M101" s="54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141</v>
      </c>
      <c r="E102" s="8">
        <v>12927668</v>
      </c>
      <c r="G102" s="59"/>
      <c r="H102" s="59"/>
      <c r="I102" s="58"/>
      <c r="J102" s="37"/>
      <c r="K102" s="37"/>
      <c r="L102" s="37"/>
      <c r="M102" s="54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9"/>
      <c r="H103" s="59"/>
      <c r="I103" s="58"/>
      <c r="J103" s="37"/>
      <c r="K103" s="37"/>
      <c r="L103" s="37"/>
      <c r="M103" s="54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  <c r="I104" s="58"/>
      <c r="J104" s="37"/>
      <c r="K104" s="37"/>
      <c r="L104" s="37"/>
      <c r="M104" s="54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  <c r="I105" s="58"/>
      <c r="J105" s="37"/>
      <c r="K105" s="37"/>
      <c r="L105" s="37"/>
      <c r="M105" s="54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  <c r="I106" s="58"/>
      <c r="J106" s="37"/>
      <c r="K106" s="37"/>
      <c r="L106" s="37"/>
      <c r="M106" s="54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  <c r="I107" s="58"/>
      <c r="J107" s="37"/>
      <c r="K107" s="37"/>
      <c r="L107" s="37"/>
      <c r="M107" s="54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9"/>
      <c r="H108" s="59"/>
      <c r="I108" s="58"/>
      <c r="J108" s="37"/>
      <c r="K108" s="37"/>
      <c r="L108" s="37"/>
      <c r="M108" s="54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9"/>
      <c r="H109" s="59"/>
      <c r="I109" s="54"/>
      <c r="J109" s="37"/>
      <c r="K109" s="37"/>
      <c r="L109" s="37"/>
      <c r="M109" s="54"/>
      <c r="N109" s="37"/>
    </row>
    <row r="110" spans="1:14" x14ac:dyDescent="0.3">
      <c r="A110" s="68" t="s">
        <v>107</v>
      </c>
      <c r="B110" s="66"/>
      <c r="C110" s="67"/>
      <c r="D110" s="35">
        <v>9612</v>
      </c>
      <c r="E110" s="35">
        <v>599452268</v>
      </c>
      <c r="G110" s="59"/>
      <c r="H110" s="59"/>
      <c r="I110" s="54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9612</v>
      </c>
      <c r="E111" s="36">
        <f>SUM(E108,E103,E102,E100,E98,E96,E94,E91,E89,E86,E84,E82,E80,E77,E75,E73,E71,E69,E66,E56,E54,E51,E49,E44,E42,E38,E35,E33,E31,E29,E27,E25,E22,E20,E18,E16,E10,E6)</f>
        <v>599452268</v>
      </c>
      <c r="H111" s="54"/>
      <c r="I111" s="54"/>
      <c r="J111" s="54"/>
      <c r="K111" s="54"/>
      <c r="L111" s="54"/>
      <c r="M111" s="54"/>
      <c r="N111" s="37"/>
    </row>
    <row r="113" spans="1:14" x14ac:dyDescent="0.3">
      <c r="A113" s="69" t="s">
        <v>1</v>
      </c>
      <c r="B113" s="69" t="s">
        <v>108</v>
      </c>
      <c r="C113" s="61" t="s">
        <v>109</v>
      </c>
      <c r="D113" s="64" t="s">
        <v>110</v>
      </c>
      <c r="E113" s="64" t="s">
        <v>4</v>
      </c>
    </row>
    <row r="114" spans="1:14" ht="15.75" customHeight="1" x14ac:dyDescent="0.3">
      <c r="A114" s="62"/>
      <c r="B114" s="62"/>
      <c r="C114" s="62"/>
      <c r="D114" s="62"/>
      <c r="E114" s="62"/>
      <c r="N114" s="37"/>
    </row>
    <row r="115" spans="1:14" x14ac:dyDescent="0.3">
      <c r="A115" s="63"/>
      <c r="B115" s="63"/>
      <c r="C115" s="63"/>
      <c r="D115" s="63"/>
      <c r="E115" s="63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932</v>
      </c>
      <c r="E116" s="38">
        <v>7815863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9" t="s">
        <v>1</v>
      </c>
      <c r="B121" s="69"/>
      <c r="C121" s="61" t="s">
        <v>117</v>
      </c>
      <c r="D121" s="64" t="s">
        <v>3</v>
      </c>
      <c r="E121" s="64" t="s">
        <v>4</v>
      </c>
    </row>
    <row r="122" spans="1:14" ht="25.5" customHeight="1" x14ac:dyDescent="0.3">
      <c r="A122" s="62"/>
      <c r="B122" s="62"/>
      <c r="C122" s="62"/>
      <c r="D122" s="62"/>
      <c r="E122" s="62"/>
    </row>
    <row r="123" spans="1:14" x14ac:dyDescent="0.3">
      <c r="A123" s="63"/>
      <c r="B123" s="63"/>
      <c r="C123" s="63"/>
      <c r="D123" s="63"/>
      <c r="E123" s="63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5" t="s">
        <v>107</v>
      </c>
      <c r="B205" s="66"/>
      <c r="C205" s="6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139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8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7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136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135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134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133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132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131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130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9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8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73" priority="37">
      <formula>IF($B6&lt;&gt;"",1,0)</formula>
    </cfRule>
  </conditionalFormatting>
  <conditionalFormatting sqref="D10:E10">
    <cfRule type="expression" dxfId="71" priority="36">
      <formula>IF($B10&lt;&gt;"",1,0)</formula>
    </cfRule>
  </conditionalFormatting>
  <conditionalFormatting sqref="D16:E16">
    <cfRule type="expression" dxfId="69" priority="35">
      <formula>IF($B16&lt;&gt;"",1,0)</formula>
    </cfRule>
  </conditionalFormatting>
  <conditionalFormatting sqref="D18:E18">
    <cfRule type="expression" dxfId="67" priority="34">
      <formula>IF($B18&lt;&gt;"",1,0)</formula>
    </cfRule>
  </conditionalFormatting>
  <conditionalFormatting sqref="D20:E20">
    <cfRule type="expression" dxfId="65" priority="33">
      <formula>IF($B20&lt;&gt;"",1,0)</formula>
    </cfRule>
  </conditionalFormatting>
  <conditionalFormatting sqref="D22:E22">
    <cfRule type="expression" dxfId="63" priority="32">
      <formula>IF($B22&lt;&gt;"",1,0)</formula>
    </cfRule>
  </conditionalFormatting>
  <conditionalFormatting sqref="D25:E25">
    <cfRule type="expression" dxfId="61" priority="31">
      <formula>IF($B25&lt;&gt;"",1,0)</formula>
    </cfRule>
  </conditionalFormatting>
  <conditionalFormatting sqref="D27:E27">
    <cfRule type="expression" dxfId="59" priority="30">
      <formula>IF($B27&lt;&gt;"",1,0)</formula>
    </cfRule>
  </conditionalFormatting>
  <conditionalFormatting sqref="D29:E29">
    <cfRule type="expression" dxfId="57" priority="29">
      <formula>IF($B29&lt;&gt;"",1,0)</formula>
    </cfRule>
  </conditionalFormatting>
  <conditionalFormatting sqref="D31:E31">
    <cfRule type="expression" dxfId="55" priority="28">
      <formula>IF($B31&lt;&gt;"",1,0)</formula>
    </cfRule>
  </conditionalFormatting>
  <conditionalFormatting sqref="D33:E33">
    <cfRule type="expression" dxfId="53" priority="27">
      <formula>IF($B33&lt;&gt;"",1,0)</formula>
    </cfRule>
  </conditionalFormatting>
  <conditionalFormatting sqref="D35:E35">
    <cfRule type="expression" dxfId="51" priority="26">
      <formula>IF($B35&lt;&gt;"",1,0)</formula>
    </cfRule>
  </conditionalFormatting>
  <conditionalFormatting sqref="D38:E38">
    <cfRule type="expression" dxfId="49" priority="25">
      <formula>IF($B38&lt;&gt;"",1,0)</formula>
    </cfRule>
  </conditionalFormatting>
  <conditionalFormatting sqref="D42:E42">
    <cfRule type="expression" dxfId="47" priority="24">
      <formula>IF($B42&lt;&gt;"",1,0)</formula>
    </cfRule>
  </conditionalFormatting>
  <conditionalFormatting sqref="D44:E44">
    <cfRule type="expression" dxfId="45" priority="23">
      <formula>IF($B44&lt;&gt;"",1,0)</formula>
    </cfRule>
  </conditionalFormatting>
  <conditionalFormatting sqref="D49:E49">
    <cfRule type="expression" dxfId="43" priority="22">
      <formula>IF($B49&lt;&gt;"",1,0)</formula>
    </cfRule>
  </conditionalFormatting>
  <conditionalFormatting sqref="D51:E51">
    <cfRule type="expression" dxfId="41" priority="21">
      <formula>IF($B51&lt;&gt;"",1,0)</formula>
    </cfRule>
  </conditionalFormatting>
  <conditionalFormatting sqref="D54:E54">
    <cfRule type="expression" dxfId="39" priority="20">
      <formula>IF($B54&lt;&gt;"",1,0)</formula>
    </cfRule>
  </conditionalFormatting>
  <conditionalFormatting sqref="D56:E56">
    <cfRule type="expression" dxfId="37" priority="19">
      <formula>IF($B56&lt;&gt;"",1,0)</formula>
    </cfRule>
  </conditionalFormatting>
  <conditionalFormatting sqref="D66:E66">
    <cfRule type="expression" dxfId="35" priority="18">
      <formula>IF($B66&lt;&gt;"",1,0)</formula>
    </cfRule>
  </conditionalFormatting>
  <conditionalFormatting sqref="D69:E69">
    <cfRule type="expression" dxfId="33" priority="17">
      <formula>IF($B69&lt;&gt;"",1,0)</formula>
    </cfRule>
  </conditionalFormatting>
  <conditionalFormatting sqref="D71:E71">
    <cfRule type="expression" dxfId="31" priority="16">
      <formula>IF($B71&lt;&gt;"",1,0)</formula>
    </cfRule>
  </conditionalFormatting>
  <conditionalFormatting sqref="D73:E73">
    <cfRule type="expression" dxfId="29" priority="15">
      <formula>IF($B73&lt;&gt;"",1,0)</formula>
    </cfRule>
  </conditionalFormatting>
  <conditionalFormatting sqref="D75:E75">
    <cfRule type="expression" dxfId="27" priority="14">
      <formula>IF($B75&lt;&gt;"",1,0)</formula>
    </cfRule>
  </conditionalFormatting>
  <conditionalFormatting sqref="D77:E77">
    <cfRule type="expression" dxfId="25" priority="13">
      <formula>IF($B77&lt;&gt;"",1,0)</formula>
    </cfRule>
  </conditionalFormatting>
  <conditionalFormatting sqref="D80:E80">
    <cfRule type="expression" dxfId="23" priority="12">
      <formula>IF($B80&lt;&gt;"",1,0)</formula>
    </cfRule>
  </conditionalFormatting>
  <conditionalFormatting sqref="D82:E82">
    <cfRule type="expression" dxfId="21" priority="11">
      <formula>IF($B82&lt;&gt;"",1,0)</formula>
    </cfRule>
  </conditionalFormatting>
  <conditionalFormatting sqref="D84:E84">
    <cfRule type="expression" dxfId="19" priority="10">
      <formula>IF($B84&lt;&gt;"",1,0)</formula>
    </cfRule>
  </conditionalFormatting>
  <conditionalFormatting sqref="D86:E86">
    <cfRule type="expression" dxfId="17" priority="9">
      <formula>IF($B86&lt;&gt;"",1,0)</formula>
    </cfRule>
  </conditionalFormatting>
  <conditionalFormatting sqref="D89:E89">
    <cfRule type="expression" dxfId="15" priority="8">
      <formula>IF($B89&lt;&gt;"",1,0)</formula>
    </cfRule>
  </conditionalFormatting>
  <conditionalFormatting sqref="D91:E91">
    <cfRule type="expression" dxfId="13" priority="7">
      <formula>IF($B91&lt;&gt;"",1,0)</formula>
    </cfRule>
  </conditionalFormatting>
  <conditionalFormatting sqref="D94:E94">
    <cfRule type="expression" dxfId="11" priority="6">
      <formula>IF($B94&lt;&gt;"",1,0)</formula>
    </cfRule>
  </conditionalFormatting>
  <conditionalFormatting sqref="D96:E96">
    <cfRule type="expression" dxfId="9" priority="5">
      <formula>IF($B96&lt;&gt;"",1,0)</formula>
    </cfRule>
  </conditionalFormatting>
  <conditionalFormatting sqref="D98:E98">
    <cfRule type="expression" dxfId="7" priority="4">
      <formula>IF($B98&lt;&gt;"",1,0)</formula>
    </cfRule>
  </conditionalFormatting>
  <conditionalFormatting sqref="D100:E100">
    <cfRule type="expression" dxfId="5" priority="3">
      <formula>IF($B100&lt;&gt;"",1,0)</formula>
    </cfRule>
  </conditionalFormatting>
  <conditionalFormatting sqref="D102:E103">
    <cfRule type="expression" dxfId="3" priority="2">
      <formula>IF($B102&lt;&gt;"",1,0)</formula>
    </cfRule>
  </conditionalFormatting>
  <conditionalFormatting sqref="D108:E108">
    <cfRule type="expression" dxfId="1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12" sqref="D112:E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9" width="11.5703125" style="48" bestFit="1" customWidth="1"/>
    <col min="10" max="16384" width="9.140625" style="48"/>
  </cols>
  <sheetData>
    <row r="1" spans="1:8" ht="75" customHeight="1" x14ac:dyDescent="0.3">
      <c r="A1" s="70" t="s">
        <v>199</v>
      </c>
      <c r="B1" s="71"/>
      <c r="C1" s="72"/>
      <c r="D1" s="71"/>
      <c r="E1" s="71"/>
    </row>
    <row r="3" spans="1:8" x14ac:dyDescent="0.3">
      <c r="A3" s="69" t="s">
        <v>1</v>
      </c>
      <c r="B3" s="69"/>
      <c r="C3" s="61" t="s">
        <v>2</v>
      </c>
      <c r="D3" s="64" t="s">
        <v>3</v>
      </c>
      <c r="E3" s="64" t="s">
        <v>4</v>
      </c>
    </row>
    <row r="4" spans="1:8" x14ac:dyDescent="0.3">
      <c r="A4" s="62"/>
      <c r="B4" s="62"/>
      <c r="C4" s="62"/>
      <c r="D4" s="62"/>
      <c r="E4" s="62"/>
    </row>
    <row r="5" spans="1:8" x14ac:dyDescent="0.3">
      <c r="A5" s="63"/>
      <c r="B5" s="63"/>
      <c r="C5" s="63"/>
      <c r="D5" s="63"/>
      <c r="E5" s="63"/>
    </row>
    <row r="6" spans="1:8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30">
        <f>D11+D12+D13+D14+D15</f>
        <v>1364</v>
      </c>
      <c r="E10" s="30">
        <f>E11+E12+E13+E14+E15</f>
        <v>39624911</v>
      </c>
    </row>
    <row r="11" spans="1:8" x14ac:dyDescent="0.3">
      <c r="A11" s="32">
        <v>6</v>
      </c>
      <c r="B11" s="28"/>
      <c r="C11" s="31" t="s">
        <v>10</v>
      </c>
      <c r="D11" s="26">
        <f>1342+22</f>
        <v>1364</v>
      </c>
      <c r="E11" s="26">
        <f>39024911+600000</f>
        <v>39624911</v>
      </c>
      <c r="G11" s="55"/>
      <c r="H11" s="59"/>
    </row>
    <row r="12" spans="1:8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9"/>
      <c r="H12" s="5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9"/>
      <c r="H13" s="5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9"/>
      <c r="H14" s="5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9"/>
      <c r="H15" s="59"/>
    </row>
    <row r="16" spans="1:8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G16" s="59"/>
      <c r="H16" s="5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9"/>
      <c r="H17" s="59"/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234627</v>
      </c>
      <c r="G18" s="59"/>
      <c r="H18" s="59"/>
    </row>
    <row r="19" spans="1:8" x14ac:dyDescent="0.3">
      <c r="A19" s="32">
        <v>14</v>
      </c>
      <c r="B19" s="28"/>
      <c r="C19" s="31" t="s">
        <v>16</v>
      </c>
      <c r="D19" s="26">
        <v>12</v>
      </c>
      <c r="E19" s="26">
        <v>234627</v>
      </c>
      <c r="G19" s="59"/>
      <c r="H19" s="59"/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20</v>
      </c>
      <c r="E20" s="30">
        <f>E21</f>
        <v>1048696</v>
      </c>
      <c r="G20" s="59"/>
      <c r="H20" s="59"/>
    </row>
    <row r="21" spans="1:8" x14ac:dyDescent="0.3">
      <c r="A21" s="32">
        <v>16</v>
      </c>
      <c r="B21" s="28"/>
      <c r="C21" s="31" t="s">
        <v>18</v>
      </c>
      <c r="D21" s="26">
        <v>20</v>
      </c>
      <c r="E21" s="26">
        <v>1048696</v>
      </c>
      <c r="G21" s="59"/>
      <c r="H21" s="59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21259</v>
      </c>
      <c r="G22" s="59"/>
      <c r="H22" s="5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9"/>
      <c r="H23" s="59"/>
    </row>
    <row r="24" spans="1:8" x14ac:dyDescent="0.3">
      <c r="A24" s="32">
        <v>19</v>
      </c>
      <c r="B24" s="28"/>
      <c r="C24" s="31" t="s">
        <v>21</v>
      </c>
      <c r="D24" s="26">
        <v>2</v>
      </c>
      <c r="E24" s="26">
        <v>21259</v>
      </c>
      <c r="G24" s="59"/>
      <c r="H24" s="59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9"/>
      <c r="H25" s="5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9"/>
      <c r="H26" s="59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9"/>
      <c r="H27" s="5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9"/>
      <c r="H28" s="59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9"/>
      <c r="H29" s="5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9"/>
      <c r="H30" s="59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9"/>
      <c r="H31" s="5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9"/>
      <c r="H32" s="59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9"/>
      <c r="H33" s="5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9"/>
      <c r="H34" s="59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118939</v>
      </c>
      <c r="G35" s="59"/>
      <c r="H35" s="59"/>
    </row>
    <row r="36" spans="1:8" x14ac:dyDescent="0.3">
      <c r="A36" s="32">
        <v>31</v>
      </c>
      <c r="B36" s="28"/>
      <c r="C36" s="31" t="s">
        <v>33</v>
      </c>
      <c r="D36" s="26">
        <v>5</v>
      </c>
      <c r="E36" s="26">
        <v>118939</v>
      </c>
      <c r="G36" s="59"/>
      <c r="H36" s="5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9"/>
      <c r="H37" s="59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487</v>
      </c>
      <c r="E38" s="30">
        <f>E39+E40+E41</f>
        <v>9458682</v>
      </c>
      <c r="G38" s="59"/>
      <c r="H38" s="59"/>
    </row>
    <row r="39" spans="1:8" x14ac:dyDescent="0.3">
      <c r="A39" s="32">
        <v>34</v>
      </c>
      <c r="B39" s="28"/>
      <c r="C39" s="31" t="s">
        <v>36</v>
      </c>
      <c r="D39" s="26">
        <v>487</v>
      </c>
      <c r="E39" s="26">
        <v>9458682</v>
      </c>
      <c r="G39" s="59"/>
      <c r="H39" s="59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9"/>
      <c r="H40" s="5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9"/>
      <c r="H41" s="59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9"/>
      <c r="H42" s="59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9"/>
      <c r="H43" s="59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29</v>
      </c>
      <c r="E44" s="30">
        <f>E45+E46+E47+E48</f>
        <v>975358</v>
      </c>
      <c r="G44" s="59"/>
      <c r="H44" s="59"/>
    </row>
    <row r="45" spans="1:8" x14ac:dyDescent="0.3">
      <c r="A45" s="32">
        <v>40</v>
      </c>
      <c r="B45" s="28"/>
      <c r="C45" s="31" t="s">
        <v>42</v>
      </c>
      <c r="D45" s="26">
        <v>29</v>
      </c>
      <c r="E45" s="26">
        <v>975358</v>
      </c>
      <c r="G45" s="59"/>
      <c r="H45" s="59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9"/>
      <c r="H46" s="5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9"/>
      <c r="H47" s="5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9"/>
      <c r="H48" s="59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98</v>
      </c>
      <c r="E49" s="30">
        <f>E50</f>
        <v>2126548</v>
      </c>
      <c r="G49" s="59"/>
      <c r="H49" s="59"/>
    </row>
    <row r="50" spans="1:8" x14ac:dyDescent="0.3">
      <c r="A50" s="32">
        <v>45</v>
      </c>
      <c r="B50" s="28"/>
      <c r="C50" s="31" t="s">
        <v>47</v>
      </c>
      <c r="D50" s="26">
        <v>98</v>
      </c>
      <c r="E50" s="26">
        <v>2126548</v>
      </c>
      <c r="G50" s="59"/>
      <c r="H50" s="59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9"/>
      <c r="H51" s="5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9"/>
      <c r="H52" s="5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9"/>
      <c r="H53" s="59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49047</v>
      </c>
      <c r="G54" s="59"/>
      <c r="H54" s="59"/>
    </row>
    <row r="55" spans="1:8" x14ac:dyDescent="0.3">
      <c r="A55" s="32">
        <v>50</v>
      </c>
      <c r="B55" s="28"/>
      <c r="C55" s="31" t="s">
        <v>52</v>
      </c>
      <c r="D55" s="26">
        <v>2</v>
      </c>
      <c r="E55" s="26">
        <v>49047</v>
      </c>
      <c r="G55" s="59"/>
      <c r="H55" s="59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9"/>
      <c r="H56" s="5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9"/>
      <c r="H57" s="5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9"/>
      <c r="H58" s="59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9"/>
      <c r="H59" s="5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9"/>
      <c r="H60" s="5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9"/>
      <c r="H61" s="5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9"/>
      <c r="H62" s="5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9"/>
      <c r="H63" s="5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9"/>
      <c r="H64" s="5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9"/>
      <c r="H65" s="59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26</v>
      </c>
      <c r="E66" s="30">
        <f>E67+E68</f>
        <v>434176</v>
      </c>
      <c r="G66" s="59"/>
      <c r="H66" s="59"/>
    </row>
    <row r="67" spans="1:8" x14ac:dyDescent="0.3">
      <c r="A67" s="32">
        <v>62</v>
      </c>
      <c r="B67" s="28"/>
      <c r="C67" s="31" t="s">
        <v>64</v>
      </c>
      <c r="D67" s="26">
        <v>26</v>
      </c>
      <c r="E67" s="26">
        <v>434176</v>
      </c>
      <c r="G67" s="59"/>
      <c r="H67" s="5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9"/>
      <c r="H68" s="59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299</v>
      </c>
      <c r="E69" s="30">
        <f>E70</f>
        <v>2839352</v>
      </c>
      <c r="G69" s="59"/>
      <c r="H69" s="59"/>
    </row>
    <row r="70" spans="1:8" x14ac:dyDescent="0.3">
      <c r="A70" s="32">
        <v>65</v>
      </c>
      <c r="B70" s="28"/>
      <c r="C70" s="31" t="s">
        <v>67</v>
      </c>
      <c r="D70" s="26">
        <v>299</v>
      </c>
      <c r="E70" s="26">
        <v>2839352</v>
      </c>
      <c r="G70" s="59"/>
      <c r="H70" s="59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9"/>
      <c r="H71" s="5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9"/>
      <c r="H72" s="59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9"/>
      <c r="H73" s="5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9"/>
      <c r="H74" s="59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179021</v>
      </c>
      <c r="G75" s="59"/>
      <c r="H75" s="59"/>
    </row>
    <row r="76" spans="1:8" x14ac:dyDescent="0.3">
      <c r="A76" s="32">
        <v>71</v>
      </c>
      <c r="B76" s="28"/>
      <c r="C76" s="31" t="s">
        <v>73</v>
      </c>
      <c r="D76" s="26">
        <v>5</v>
      </c>
      <c r="E76" s="26">
        <v>179021</v>
      </c>
      <c r="G76" s="59"/>
      <c r="H76" s="59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9"/>
      <c r="H77" s="5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9"/>
      <c r="H78" s="5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9"/>
      <c r="H79" s="59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9"/>
      <c r="H80" s="5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9"/>
      <c r="H81" s="59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45369</v>
      </c>
      <c r="G82" s="59"/>
      <c r="H82" s="59"/>
    </row>
    <row r="83" spans="1:8" x14ac:dyDescent="0.3">
      <c r="A83" s="32">
        <v>78</v>
      </c>
      <c r="B83" s="28"/>
      <c r="C83" s="31" t="s">
        <v>80</v>
      </c>
      <c r="D83" s="26">
        <v>2</v>
      </c>
      <c r="E83" s="26">
        <v>45369</v>
      </c>
      <c r="G83" s="59"/>
      <c r="H83" s="59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9"/>
      <c r="H84" s="59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9"/>
      <c r="H85" s="59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69</v>
      </c>
      <c r="E86" s="30">
        <f>E87+E88</f>
        <v>1493476</v>
      </c>
      <c r="G86" s="59"/>
      <c r="H86" s="59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9"/>
      <c r="H87" s="59"/>
    </row>
    <row r="88" spans="1:8" x14ac:dyDescent="0.3">
      <c r="A88" s="32">
        <v>83</v>
      </c>
      <c r="B88" s="28"/>
      <c r="C88" s="31" t="s">
        <v>85</v>
      </c>
      <c r="D88" s="26">
        <v>69</v>
      </c>
      <c r="E88" s="26">
        <v>1493476</v>
      </c>
      <c r="G88" s="59"/>
      <c r="H88" s="59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9"/>
      <c r="H89" s="59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9"/>
      <c r="H90" s="59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9"/>
      <c r="H91" s="5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9"/>
      <c r="H92" s="59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9"/>
      <c r="H93" s="59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9"/>
      <c r="H94" s="59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9"/>
      <c r="H95" s="59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9"/>
      <c r="H96" s="5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9"/>
      <c r="H97" s="59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7</v>
      </c>
      <c r="E98" s="30">
        <f>E99</f>
        <v>161855</v>
      </c>
      <c r="G98" s="59"/>
      <c r="H98" s="59"/>
    </row>
    <row r="99" spans="1:8" x14ac:dyDescent="0.3">
      <c r="A99" s="32">
        <v>94</v>
      </c>
      <c r="B99" s="28"/>
      <c r="C99" s="31" t="s">
        <v>96</v>
      </c>
      <c r="D99" s="26">
        <v>7</v>
      </c>
      <c r="E99" s="26">
        <v>161855</v>
      </c>
      <c r="G99" s="59"/>
      <c r="H99" s="59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76</v>
      </c>
      <c r="E100" s="30">
        <f>E101</f>
        <v>1779811</v>
      </c>
      <c r="G100" s="59"/>
      <c r="H100" s="59"/>
    </row>
    <row r="101" spans="1:8" x14ac:dyDescent="0.3">
      <c r="A101" s="32">
        <v>96</v>
      </c>
      <c r="B101" s="28"/>
      <c r="C101" s="31" t="s">
        <v>98</v>
      </c>
      <c r="D101" s="26">
        <v>76</v>
      </c>
      <c r="E101" s="26">
        <v>1779811</v>
      </c>
      <c r="G101" s="59"/>
      <c r="H101" s="59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9"/>
      <c r="H102" s="59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9"/>
      <c r="H103" s="5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9"/>
      <c r="H108" s="5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8" t="s">
        <v>107</v>
      </c>
      <c r="B110" s="66"/>
      <c r="C110" s="67"/>
      <c r="D110" s="14">
        <v>2503</v>
      </c>
      <c r="E110" s="14">
        <v>60591127</v>
      </c>
    </row>
    <row r="111" spans="1:8" x14ac:dyDescent="0.3">
      <c r="D111" s="16"/>
      <c r="E111" s="16"/>
    </row>
    <row r="114" spans="4:5" x14ac:dyDescent="0.3">
      <c r="D114" s="33"/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127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5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24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3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2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E118" sqref="E118:E15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31.5703125" style="48" customWidth="1"/>
    <col min="8" max="16384" width="9.140625" style="48"/>
  </cols>
  <sheetData>
    <row r="1" spans="1:8" ht="63" customHeight="1" x14ac:dyDescent="0.3">
      <c r="A1" s="70" t="s">
        <v>200</v>
      </c>
      <c r="B1" s="72"/>
      <c r="C1" s="72"/>
      <c r="D1" s="71"/>
      <c r="E1" s="71"/>
    </row>
    <row r="3" spans="1:8" x14ac:dyDescent="0.3">
      <c r="A3" s="69" t="s">
        <v>1</v>
      </c>
      <c r="B3" s="69" t="s">
        <v>108</v>
      </c>
      <c r="C3" s="74" t="s">
        <v>109</v>
      </c>
      <c r="D3" s="73" t="s">
        <v>201</v>
      </c>
      <c r="E3" s="73" t="s">
        <v>4</v>
      </c>
    </row>
    <row r="4" spans="1:8" ht="15.75" customHeight="1" x14ac:dyDescent="0.3">
      <c r="A4" s="62"/>
      <c r="B4" s="62"/>
      <c r="C4" s="62"/>
      <c r="D4" s="62"/>
      <c r="E4" s="62"/>
    </row>
    <row r="5" spans="1:8" ht="15.75" customHeight="1" x14ac:dyDescent="0.3">
      <c r="A5" s="63"/>
      <c r="B5" s="63"/>
      <c r="C5" s="63"/>
      <c r="D5" s="63"/>
      <c r="E5" s="63"/>
    </row>
    <row r="6" spans="1:8" x14ac:dyDescent="0.3">
      <c r="A6" s="45">
        <v>1</v>
      </c>
      <c r="B6" s="77" t="s">
        <v>202</v>
      </c>
      <c r="C6" s="9" t="s">
        <v>203</v>
      </c>
      <c r="D6" s="26">
        <v>22664</v>
      </c>
      <c r="E6" s="26">
        <v>14293271</v>
      </c>
      <c r="F6" s="57"/>
      <c r="G6" s="54"/>
      <c r="H6" s="54"/>
    </row>
    <row r="7" spans="1:8" x14ac:dyDescent="0.3">
      <c r="A7" s="45">
        <v>2</v>
      </c>
      <c r="B7" s="62"/>
      <c r="C7" s="9" t="s">
        <v>204</v>
      </c>
      <c r="D7" s="26">
        <v>8096</v>
      </c>
      <c r="E7" s="26">
        <v>5505012</v>
      </c>
      <c r="F7" s="57"/>
      <c r="G7" s="54"/>
      <c r="H7" s="54"/>
    </row>
    <row r="8" spans="1:8" x14ac:dyDescent="0.3">
      <c r="A8" s="45">
        <v>3</v>
      </c>
      <c r="B8" s="62"/>
      <c r="C8" s="9" t="s">
        <v>205</v>
      </c>
      <c r="D8" s="26"/>
      <c r="E8" s="26"/>
      <c r="F8" s="57"/>
      <c r="G8" s="54"/>
      <c r="H8" s="54"/>
    </row>
    <row r="9" spans="1:8" x14ac:dyDescent="0.3">
      <c r="A9" s="45">
        <v>4</v>
      </c>
      <c r="B9" s="62"/>
      <c r="C9" s="9" t="s">
        <v>206</v>
      </c>
      <c r="D9" s="26"/>
      <c r="E9" s="26"/>
      <c r="F9" s="57"/>
      <c r="G9" s="54"/>
      <c r="H9" s="54"/>
    </row>
    <row r="10" spans="1:8" x14ac:dyDescent="0.3">
      <c r="A10" s="45">
        <v>5</v>
      </c>
      <c r="B10" s="62"/>
      <c r="C10" s="10" t="s">
        <v>207</v>
      </c>
      <c r="D10" s="26"/>
      <c r="E10" s="26"/>
      <c r="F10" s="57"/>
      <c r="G10" s="54"/>
      <c r="H10" s="54"/>
    </row>
    <row r="11" spans="1:8" x14ac:dyDescent="0.3">
      <c r="A11" s="45">
        <v>6</v>
      </c>
      <c r="B11" s="62"/>
      <c r="C11" s="10" t="s">
        <v>208</v>
      </c>
      <c r="D11" s="26"/>
      <c r="E11" s="26"/>
      <c r="F11" s="57"/>
      <c r="G11" s="54"/>
      <c r="H11" s="54"/>
    </row>
    <row r="12" spans="1:8" x14ac:dyDescent="0.3">
      <c r="A12" s="45">
        <v>7</v>
      </c>
      <c r="B12" s="62"/>
      <c r="C12" s="9" t="s">
        <v>209</v>
      </c>
      <c r="D12" s="26"/>
      <c r="E12" s="26"/>
      <c r="F12" s="57"/>
      <c r="G12" s="54"/>
      <c r="H12" s="54"/>
    </row>
    <row r="13" spans="1:8" x14ac:dyDescent="0.3">
      <c r="A13" s="45">
        <v>8</v>
      </c>
      <c r="B13" s="62"/>
      <c r="C13" s="9" t="s">
        <v>210</v>
      </c>
      <c r="D13" s="26"/>
      <c r="E13" s="26"/>
      <c r="F13" s="57"/>
      <c r="G13" s="54"/>
      <c r="H13" s="54"/>
    </row>
    <row r="14" spans="1:8" x14ac:dyDescent="0.3">
      <c r="A14" s="45">
        <v>9</v>
      </c>
      <c r="B14" s="62"/>
      <c r="C14" s="9" t="s">
        <v>211</v>
      </c>
      <c r="D14" s="26">
        <v>1800</v>
      </c>
      <c r="E14" s="26">
        <v>1687607</v>
      </c>
      <c r="F14" s="57"/>
      <c r="G14" s="54"/>
      <c r="H14" s="54"/>
    </row>
    <row r="15" spans="1:8" x14ac:dyDescent="0.3">
      <c r="A15" s="45">
        <v>10</v>
      </c>
      <c r="B15" s="62"/>
      <c r="C15" s="9" t="s">
        <v>212</v>
      </c>
      <c r="D15" s="26">
        <v>2250</v>
      </c>
      <c r="E15" s="26">
        <v>2198014</v>
      </c>
      <c r="F15" s="57"/>
      <c r="G15" s="54"/>
      <c r="H15" s="54"/>
    </row>
    <row r="16" spans="1:8" x14ac:dyDescent="0.3">
      <c r="A16" s="45">
        <v>11</v>
      </c>
      <c r="B16" s="62"/>
      <c r="C16" s="9" t="s">
        <v>213</v>
      </c>
      <c r="D16" s="26"/>
      <c r="E16" s="26">
        <v>0</v>
      </c>
      <c r="F16" s="57"/>
      <c r="G16" s="54"/>
      <c r="H16" s="54"/>
    </row>
    <row r="17" spans="1:8" x14ac:dyDescent="0.3">
      <c r="A17" s="45">
        <v>12</v>
      </c>
      <c r="B17" s="62"/>
      <c r="C17" s="9" t="s">
        <v>214</v>
      </c>
      <c r="D17" s="26"/>
      <c r="E17" s="26">
        <v>0</v>
      </c>
      <c r="F17" s="57"/>
      <c r="G17" s="54"/>
      <c r="H17" s="54"/>
    </row>
    <row r="18" spans="1:8" x14ac:dyDescent="0.3">
      <c r="A18" s="45">
        <v>13</v>
      </c>
      <c r="B18" s="62"/>
      <c r="C18" s="9" t="s">
        <v>215</v>
      </c>
      <c r="D18" s="26">
        <v>400</v>
      </c>
      <c r="E18" s="26">
        <v>377147</v>
      </c>
      <c r="F18" s="57"/>
      <c r="G18" s="54"/>
      <c r="H18" s="54"/>
    </row>
    <row r="19" spans="1:8" x14ac:dyDescent="0.3">
      <c r="A19" s="45">
        <v>14</v>
      </c>
      <c r="B19" s="62"/>
      <c r="C19" s="9" t="s">
        <v>216</v>
      </c>
      <c r="D19" s="26"/>
      <c r="E19" s="26">
        <v>0</v>
      </c>
      <c r="F19" s="57"/>
      <c r="G19" s="54"/>
      <c r="H19" s="54"/>
    </row>
    <row r="20" spans="1:8" x14ac:dyDescent="0.3">
      <c r="A20" s="45">
        <v>15</v>
      </c>
      <c r="B20" s="62"/>
      <c r="C20" s="9" t="s">
        <v>217</v>
      </c>
      <c r="D20" s="26"/>
      <c r="E20" s="26">
        <v>0</v>
      </c>
      <c r="F20" s="57"/>
      <c r="G20" s="54"/>
      <c r="H20" s="54"/>
    </row>
    <row r="21" spans="1:8" x14ac:dyDescent="0.3">
      <c r="A21" s="45">
        <v>16</v>
      </c>
      <c r="B21" s="62"/>
      <c r="C21" s="9" t="s">
        <v>218</v>
      </c>
      <c r="D21" s="26">
        <v>500</v>
      </c>
      <c r="E21" s="26">
        <v>446485</v>
      </c>
      <c r="F21" s="57"/>
      <c r="G21" s="54"/>
      <c r="H21" s="54"/>
    </row>
    <row r="22" spans="1:8" x14ac:dyDescent="0.3">
      <c r="A22" s="45">
        <v>17</v>
      </c>
      <c r="B22" s="62"/>
      <c r="C22" s="9" t="s">
        <v>219</v>
      </c>
      <c r="D22" s="26"/>
      <c r="E22" s="26">
        <v>0</v>
      </c>
      <c r="F22" s="57"/>
      <c r="G22" s="54"/>
      <c r="H22" s="54"/>
    </row>
    <row r="23" spans="1:8" x14ac:dyDescent="0.3">
      <c r="A23" s="45">
        <v>18</v>
      </c>
      <c r="B23" s="62"/>
      <c r="C23" s="9" t="s">
        <v>220</v>
      </c>
      <c r="D23" s="26">
        <v>2200</v>
      </c>
      <c r="E23" s="26">
        <v>1595561</v>
      </c>
      <c r="F23" s="57"/>
      <c r="G23" s="54"/>
      <c r="H23" s="54"/>
    </row>
    <row r="24" spans="1:8" x14ac:dyDescent="0.3">
      <c r="A24" s="45">
        <v>19</v>
      </c>
      <c r="B24" s="62"/>
      <c r="C24" s="9" t="s">
        <v>221</v>
      </c>
      <c r="D24" s="26">
        <v>2700</v>
      </c>
      <c r="E24" s="26">
        <v>1642920</v>
      </c>
      <c r="F24" s="57"/>
      <c r="G24" s="54"/>
      <c r="H24" s="54"/>
    </row>
    <row r="25" spans="1:8" x14ac:dyDescent="0.3">
      <c r="A25" s="45">
        <v>20</v>
      </c>
      <c r="B25" s="62"/>
      <c r="C25" s="9" t="s">
        <v>222</v>
      </c>
      <c r="D25" s="26"/>
      <c r="E25" s="26">
        <v>0</v>
      </c>
      <c r="F25" s="57"/>
      <c r="G25" s="54"/>
      <c r="H25" s="54"/>
    </row>
    <row r="26" spans="1:8" x14ac:dyDescent="0.3">
      <c r="A26" s="45">
        <v>21</v>
      </c>
      <c r="B26" s="62"/>
      <c r="C26" s="9" t="s">
        <v>223</v>
      </c>
      <c r="D26" s="26"/>
      <c r="E26" s="26">
        <v>0</v>
      </c>
      <c r="F26" s="57"/>
      <c r="G26" s="54"/>
      <c r="H26" s="54"/>
    </row>
    <row r="27" spans="1:8" x14ac:dyDescent="0.3">
      <c r="A27" s="45">
        <v>22</v>
      </c>
      <c r="B27" s="62"/>
      <c r="C27" s="9" t="s">
        <v>224</v>
      </c>
      <c r="D27" s="26">
        <v>1400</v>
      </c>
      <c r="E27" s="26">
        <v>1280879</v>
      </c>
      <c r="F27" s="57"/>
      <c r="G27" s="54"/>
      <c r="H27" s="54"/>
    </row>
    <row r="28" spans="1:8" x14ac:dyDescent="0.3">
      <c r="A28" s="45">
        <v>23</v>
      </c>
      <c r="B28" s="62"/>
      <c r="C28" s="9" t="s">
        <v>225</v>
      </c>
      <c r="D28" s="26">
        <v>1600</v>
      </c>
      <c r="E28" s="26">
        <v>1404537</v>
      </c>
      <c r="F28" s="57"/>
      <c r="G28" s="54"/>
      <c r="H28" s="54"/>
    </row>
    <row r="29" spans="1:8" x14ac:dyDescent="0.3">
      <c r="A29" s="45">
        <v>24</v>
      </c>
      <c r="B29" s="62"/>
      <c r="C29" s="9" t="s">
        <v>226</v>
      </c>
      <c r="D29" s="26"/>
      <c r="E29" s="26">
        <v>0</v>
      </c>
      <c r="F29" s="57"/>
      <c r="G29" s="54"/>
      <c r="H29" s="54"/>
    </row>
    <row r="30" spans="1:8" x14ac:dyDescent="0.3">
      <c r="A30" s="45">
        <v>25</v>
      </c>
      <c r="B30" s="62"/>
      <c r="C30" s="9" t="s">
        <v>227</v>
      </c>
      <c r="D30" s="26"/>
      <c r="E30" s="26">
        <v>0</v>
      </c>
      <c r="F30" s="57"/>
      <c r="G30" s="54"/>
      <c r="H30" s="54"/>
    </row>
    <row r="31" spans="1:8" x14ac:dyDescent="0.3">
      <c r="A31" s="45">
        <v>26</v>
      </c>
      <c r="B31" s="62"/>
      <c r="C31" s="9" t="s">
        <v>228</v>
      </c>
      <c r="D31" s="26">
        <v>6700</v>
      </c>
      <c r="E31" s="26">
        <v>3958174</v>
      </c>
      <c r="F31" s="57"/>
      <c r="G31" s="54"/>
      <c r="H31" s="54"/>
    </row>
    <row r="32" spans="1:8" x14ac:dyDescent="0.3">
      <c r="A32" s="45">
        <v>27</v>
      </c>
      <c r="B32" s="62"/>
      <c r="C32" s="9" t="s">
        <v>229</v>
      </c>
      <c r="D32" s="26">
        <v>15500</v>
      </c>
      <c r="E32" s="26">
        <v>11618491</v>
      </c>
      <c r="F32" s="57"/>
      <c r="G32" s="54"/>
      <c r="H32" s="54"/>
    </row>
    <row r="33" spans="1:8" x14ac:dyDescent="0.3">
      <c r="A33" s="45">
        <v>28</v>
      </c>
      <c r="B33" s="62"/>
      <c r="C33" s="9" t="s">
        <v>230</v>
      </c>
      <c r="D33" s="26"/>
      <c r="E33" s="26">
        <v>0</v>
      </c>
      <c r="F33" s="57"/>
      <c r="G33" s="54"/>
      <c r="H33" s="54"/>
    </row>
    <row r="34" spans="1:8" x14ac:dyDescent="0.3">
      <c r="A34" s="45">
        <v>29</v>
      </c>
      <c r="B34" s="62"/>
      <c r="C34" s="9" t="s">
        <v>231</v>
      </c>
      <c r="D34" s="26">
        <v>6200</v>
      </c>
      <c r="E34" s="26">
        <v>3238898</v>
      </c>
      <c r="F34" s="57"/>
      <c r="G34" s="54"/>
      <c r="H34" s="54"/>
    </row>
    <row r="35" spans="1:8" x14ac:dyDescent="0.3">
      <c r="A35" s="45">
        <v>30</v>
      </c>
      <c r="B35" s="62"/>
      <c r="C35" s="9" t="s">
        <v>232</v>
      </c>
      <c r="D35" s="26">
        <v>2000</v>
      </c>
      <c r="E35" s="26">
        <v>858297</v>
      </c>
      <c r="F35" s="57"/>
      <c r="G35" s="54"/>
      <c r="H35" s="54"/>
    </row>
    <row r="36" spans="1:8" x14ac:dyDescent="0.3">
      <c r="A36" s="45">
        <v>31</v>
      </c>
      <c r="B36" s="62"/>
      <c r="C36" s="9" t="s">
        <v>233</v>
      </c>
      <c r="D36" s="26"/>
      <c r="E36" s="26">
        <v>0</v>
      </c>
      <c r="F36" s="57"/>
      <c r="G36" s="54"/>
      <c r="H36" s="54"/>
    </row>
    <row r="37" spans="1:8" x14ac:dyDescent="0.3">
      <c r="A37" s="45">
        <v>32</v>
      </c>
      <c r="B37" s="62"/>
      <c r="C37" s="9" t="s">
        <v>234</v>
      </c>
      <c r="D37" s="26">
        <v>2200</v>
      </c>
      <c r="E37" s="26">
        <v>2887713</v>
      </c>
      <c r="F37" s="57"/>
      <c r="G37" s="54"/>
      <c r="H37" s="54"/>
    </row>
    <row r="38" spans="1:8" x14ac:dyDescent="0.3">
      <c r="A38" s="45">
        <v>33</v>
      </c>
      <c r="B38" s="62"/>
      <c r="C38" s="9" t="s">
        <v>235</v>
      </c>
      <c r="D38" s="26">
        <v>300</v>
      </c>
      <c r="E38" s="26">
        <v>262329</v>
      </c>
      <c r="F38" s="57"/>
      <c r="G38" s="54"/>
      <c r="H38" s="54"/>
    </row>
    <row r="39" spans="1:8" x14ac:dyDescent="0.3">
      <c r="A39" s="45">
        <v>34</v>
      </c>
      <c r="B39" s="62"/>
      <c r="C39" s="9" t="s">
        <v>236</v>
      </c>
      <c r="D39" s="26"/>
      <c r="E39" s="26"/>
      <c r="G39" s="54"/>
      <c r="H39" s="54"/>
    </row>
    <row r="40" spans="1:8" x14ac:dyDescent="0.3">
      <c r="A40" s="45">
        <v>35</v>
      </c>
      <c r="B40" s="62"/>
      <c r="C40" s="9" t="s">
        <v>237</v>
      </c>
      <c r="D40" s="26"/>
      <c r="E40" s="26"/>
      <c r="G40" s="54"/>
      <c r="H40" s="54"/>
    </row>
    <row r="41" spans="1:8" x14ac:dyDescent="0.3">
      <c r="A41" s="45">
        <v>36</v>
      </c>
      <c r="B41" s="62"/>
      <c r="C41" s="9" t="s">
        <v>238</v>
      </c>
      <c r="D41" s="26">
        <v>1500</v>
      </c>
      <c r="E41" s="26">
        <v>347883</v>
      </c>
      <c r="F41" s="57"/>
      <c r="G41" s="54"/>
      <c r="H41" s="54"/>
    </row>
    <row r="42" spans="1:8" x14ac:dyDescent="0.3">
      <c r="A42" s="45">
        <v>37</v>
      </c>
      <c r="B42" s="62"/>
      <c r="C42" s="9" t="s">
        <v>239</v>
      </c>
      <c r="D42" s="26">
        <v>17750</v>
      </c>
      <c r="E42" s="26">
        <v>9136137</v>
      </c>
      <c r="F42" s="57"/>
      <c r="G42" s="54"/>
      <c r="H42" s="54"/>
    </row>
    <row r="43" spans="1:8" x14ac:dyDescent="0.3">
      <c r="A43" s="45">
        <v>38</v>
      </c>
      <c r="B43" s="62"/>
      <c r="C43" s="10" t="s">
        <v>240</v>
      </c>
      <c r="D43" s="26"/>
      <c r="E43" s="26"/>
      <c r="G43" s="54"/>
      <c r="H43" s="54"/>
    </row>
    <row r="44" spans="1:8" x14ac:dyDescent="0.3">
      <c r="A44" s="45">
        <v>39</v>
      </c>
      <c r="B44" s="62"/>
      <c r="C44" s="10" t="s">
        <v>241</v>
      </c>
      <c r="D44" s="26"/>
      <c r="E44" s="26"/>
      <c r="G44" s="54"/>
      <c r="H44" s="54"/>
    </row>
    <row r="45" spans="1:8" x14ac:dyDescent="0.3">
      <c r="A45" s="45">
        <v>40</v>
      </c>
      <c r="B45" s="62"/>
      <c r="C45" s="10" t="s">
        <v>242</v>
      </c>
      <c r="D45" s="26"/>
      <c r="E45" s="26"/>
      <c r="G45" s="54"/>
      <c r="H45" s="54"/>
    </row>
    <row r="46" spans="1:8" x14ac:dyDescent="0.3">
      <c r="A46" s="45">
        <v>41</v>
      </c>
      <c r="B46" s="62"/>
      <c r="C46" s="10" t="s">
        <v>243</v>
      </c>
      <c r="D46" s="26"/>
      <c r="E46" s="26"/>
      <c r="G46" s="54"/>
      <c r="H46" s="54"/>
    </row>
    <row r="47" spans="1:8" x14ac:dyDescent="0.3">
      <c r="A47" s="45">
        <v>42</v>
      </c>
      <c r="B47" s="62"/>
      <c r="C47" s="10" t="s">
        <v>244</v>
      </c>
      <c r="D47" s="26"/>
      <c r="E47" s="26"/>
      <c r="G47" s="54"/>
      <c r="H47" s="54"/>
    </row>
    <row r="48" spans="1:8" x14ac:dyDescent="0.3">
      <c r="A48" s="45">
        <v>43</v>
      </c>
      <c r="B48" s="62"/>
      <c r="C48" s="10" t="s">
        <v>245</v>
      </c>
      <c r="D48" s="26"/>
      <c r="E48" s="26"/>
      <c r="G48" s="54"/>
      <c r="H48" s="54"/>
    </row>
    <row r="49" spans="1:8" x14ac:dyDescent="0.3">
      <c r="A49" s="45">
        <v>44</v>
      </c>
      <c r="B49" s="62"/>
      <c r="C49" s="10" t="s">
        <v>246</v>
      </c>
      <c r="D49" s="26"/>
      <c r="E49" s="26"/>
      <c r="G49" s="54"/>
      <c r="H49" s="54"/>
    </row>
    <row r="50" spans="1:8" x14ac:dyDescent="0.3">
      <c r="A50" s="45">
        <v>45</v>
      </c>
      <c r="B50" s="62"/>
      <c r="C50" s="10" t="s">
        <v>247</v>
      </c>
      <c r="D50" s="26"/>
      <c r="E50" s="26"/>
      <c r="G50" s="54"/>
      <c r="H50" s="54"/>
    </row>
    <row r="51" spans="1:8" x14ac:dyDescent="0.3">
      <c r="A51" s="45">
        <v>46</v>
      </c>
      <c r="B51" s="62"/>
      <c r="C51" s="10" t="s">
        <v>248</v>
      </c>
      <c r="D51" s="26"/>
      <c r="E51" s="26"/>
      <c r="G51" s="54"/>
      <c r="H51" s="54"/>
    </row>
    <row r="52" spans="1:8" x14ac:dyDescent="0.3">
      <c r="A52" s="45">
        <v>47</v>
      </c>
      <c r="B52" s="62"/>
      <c r="C52" s="10" t="s">
        <v>249</v>
      </c>
      <c r="D52" s="26"/>
      <c r="E52" s="26"/>
      <c r="G52" s="54"/>
      <c r="H52" s="54"/>
    </row>
    <row r="53" spans="1:8" x14ac:dyDescent="0.3">
      <c r="A53" s="45">
        <v>48</v>
      </c>
      <c r="B53" s="62"/>
      <c r="C53" s="10" t="s">
        <v>250</v>
      </c>
      <c r="D53" s="26"/>
      <c r="E53" s="26"/>
      <c r="G53" s="54"/>
      <c r="H53" s="54"/>
    </row>
    <row r="54" spans="1:8" x14ac:dyDescent="0.3">
      <c r="A54" s="45">
        <v>49</v>
      </c>
      <c r="B54" s="62"/>
      <c r="C54" s="10" t="s">
        <v>251</v>
      </c>
      <c r="D54" s="26"/>
      <c r="E54" s="26"/>
      <c r="G54" s="54"/>
      <c r="H54" s="54"/>
    </row>
    <row r="55" spans="1:8" x14ac:dyDescent="0.3">
      <c r="A55" s="45">
        <v>50</v>
      </c>
      <c r="B55" s="62"/>
      <c r="C55" s="10" t="s">
        <v>252</v>
      </c>
      <c r="D55" s="26"/>
      <c r="E55" s="26"/>
      <c r="G55" s="54"/>
      <c r="H55" s="54"/>
    </row>
    <row r="56" spans="1:8" x14ac:dyDescent="0.3">
      <c r="A56" s="45">
        <v>51</v>
      </c>
      <c r="B56" s="62"/>
      <c r="C56" s="10" t="s">
        <v>253</v>
      </c>
      <c r="D56" s="26"/>
      <c r="E56" s="26"/>
      <c r="G56" s="54"/>
      <c r="H56" s="54"/>
    </row>
    <row r="57" spans="1:8" x14ac:dyDescent="0.3">
      <c r="A57" s="45">
        <v>52</v>
      </c>
      <c r="B57" s="62"/>
      <c r="C57" s="10" t="s">
        <v>254</v>
      </c>
      <c r="D57" s="26"/>
      <c r="E57" s="26"/>
      <c r="G57" s="54"/>
      <c r="H57" s="54"/>
    </row>
    <row r="58" spans="1:8" x14ac:dyDescent="0.3">
      <c r="A58" s="45">
        <v>53</v>
      </c>
      <c r="B58" s="62"/>
      <c r="C58" s="10" t="s">
        <v>255</v>
      </c>
      <c r="D58" s="26"/>
      <c r="E58" s="26"/>
      <c r="G58" s="54"/>
      <c r="H58" s="54"/>
    </row>
    <row r="59" spans="1:8" x14ac:dyDescent="0.3">
      <c r="A59" s="45">
        <v>54</v>
      </c>
      <c r="B59" s="62"/>
      <c r="C59" s="10" t="s">
        <v>256</v>
      </c>
      <c r="D59" s="26"/>
      <c r="E59" s="26"/>
      <c r="G59" s="54"/>
      <c r="H59" s="54"/>
    </row>
    <row r="60" spans="1:8" x14ac:dyDescent="0.3">
      <c r="A60" s="45">
        <v>55</v>
      </c>
      <c r="B60" s="62"/>
      <c r="C60" s="10" t="s">
        <v>257</v>
      </c>
      <c r="D60" s="26"/>
      <c r="E60" s="26"/>
      <c r="G60" s="54"/>
      <c r="H60" s="54"/>
    </row>
    <row r="61" spans="1:8" x14ac:dyDescent="0.3">
      <c r="A61" s="45">
        <v>56</v>
      </c>
      <c r="B61" s="62"/>
      <c r="C61" s="10" t="s">
        <v>258</v>
      </c>
      <c r="D61" s="26"/>
      <c r="E61" s="26"/>
      <c r="G61" s="54"/>
      <c r="H61" s="54"/>
    </row>
    <row r="62" spans="1:8" x14ac:dyDescent="0.3">
      <c r="A62" s="45">
        <v>57</v>
      </c>
      <c r="B62" s="62"/>
      <c r="C62" s="10" t="s">
        <v>259</v>
      </c>
      <c r="D62" s="26"/>
      <c r="E62" s="26"/>
      <c r="G62" s="54"/>
      <c r="H62" s="54"/>
    </row>
    <row r="63" spans="1:8" x14ac:dyDescent="0.3">
      <c r="A63" s="45">
        <v>58</v>
      </c>
      <c r="B63" s="63"/>
      <c r="C63" s="10" t="s">
        <v>260</v>
      </c>
      <c r="D63" s="26"/>
      <c r="E63" s="26"/>
      <c r="F63" s="56"/>
      <c r="G63" s="54"/>
      <c r="H63" s="54"/>
    </row>
    <row r="64" spans="1:8" x14ac:dyDescent="0.3">
      <c r="A64" s="45">
        <v>59</v>
      </c>
      <c r="B64" s="77" t="s">
        <v>261</v>
      </c>
      <c r="C64" s="9" t="s">
        <v>262</v>
      </c>
      <c r="D64" s="26">
        <v>500</v>
      </c>
      <c r="E64" s="26">
        <v>207898</v>
      </c>
      <c r="F64" s="57"/>
      <c r="G64" s="54"/>
      <c r="H64" s="54"/>
    </row>
    <row r="65" spans="1:8" x14ac:dyDescent="0.3">
      <c r="A65" s="45">
        <v>60</v>
      </c>
      <c r="B65" s="62"/>
      <c r="C65" s="9" t="s">
        <v>263</v>
      </c>
      <c r="D65" s="26"/>
      <c r="E65" s="26"/>
      <c r="G65" s="54"/>
      <c r="H65" s="54"/>
    </row>
    <row r="66" spans="1:8" x14ac:dyDescent="0.3">
      <c r="A66" s="45">
        <v>61</v>
      </c>
      <c r="B66" s="62"/>
      <c r="C66" s="9" t="s">
        <v>264</v>
      </c>
      <c r="D66" s="26"/>
      <c r="E66" s="26"/>
      <c r="G66" s="54"/>
      <c r="H66" s="54"/>
    </row>
    <row r="67" spans="1:8" x14ac:dyDescent="0.3">
      <c r="A67" s="45">
        <v>62</v>
      </c>
      <c r="B67" s="62"/>
      <c r="C67" s="9" t="s">
        <v>265</v>
      </c>
      <c r="D67" s="26"/>
      <c r="E67" s="26"/>
      <c r="G67" s="54"/>
      <c r="H67" s="54"/>
    </row>
    <row r="68" spans="1:8" x14ac:dyDescent="0.3">
      <c r="A68" s="45">
        <v>63</v>
      </c>
      <c r="B68" s="62"/>
      <c r="C68" s="9" t="s">
        <v>266</v>
      </c>
      <c r="D68" s="26"/>
      <c r="E68" s="26"/>
      <c r="G68" s="54"/>
      <c r="H68" s="54"/>
    </row>
    <row r="69" spans="1:8" x14ac:dyDescent="0.3">
      <c r="A69" s="45">
        <v>64</v>
      </c>
      <c r="B69" s="62"/>
      <c r="C69" s="9" t="s">
        <v>267</v>
      </c>
      <c r="D69" s="26">
        <v>5600</v>
      </c>
      <c r="E69" s="26">
        <v>3539130</v>
      </c>
      <c r="F69" s="57"/>
      <c r="G69" s="54"/>
      <c r="H69" s="54"/>
    </row>
    <row r="70" spans="1:8" x14ac:dyDescent="0.3">
      <c r="A70" s="45">
        <v>65</v>
      </c>
      <c r="B70" s="62"/>
      <c r="C70" s="9" t="s">
        <v>268</v>
      </c>
      <c r="D70" s="26"/>
      <c r="E70" s="26">
        <v>0</v>
      </c>
      <c r="F70" s="57"/>
      <c r="G70" s="54"/>
      <c r="H70" s="54"/>
    </row>
    <row r="71" spans="1:8" x14ac:dyDescent="0.3">
      <c r="A71" s="45">
        <v>66</v>
      </c>
      <c r="B71" s="62"/>
      <c r="C71" s="9" t="s">
        <v>269</v>
      </c>
      <c r="D71" s="26"/>
      <c r="E71" s="26">
        <v>0</v>
      </c>
      <c r="F71" s="57"/>
      <c r="G71" s="54"/>
      <c r="H71" s="54"/>
    </row>
    <row r="72" spans="1:8" x14ac:dyDescent="0.3">
      <c r="A72" s="45">
        <v>67</v>
      </c>
      <c r="B72" s="62"/>
      <c r="C72" s="9" t="s">
        <v>270</v>
      </c>
      <c r="D72" s="26"/>
      <c r="E72" s="26">
        <v>0</v>
      </c>
      <c r="F72" s="57"/>
      <c r="G72" s="54"/>
      <c r="H72" s="54"/>
    </row>
    <row r="73" spans="1:8" x14ac:dyDescent="0.3">
      <c r="A73" s="45">
        <v>68</v>
      </c>
      <c r="B73" s="62"/>
      <c r="C73" s="9" t="s">
        <v>271</v>
      </c>
      <c r="D73" s="26">
        <v>50</v>
      </c>
      <c r="E73" s="26">
        <v>25938</v>
      </c>
      <c r="F73" s="57"/>
      <c r="G73" s="54"/>
      <c r="H73" s="54"/>
    </row>
    <row r="74" spans="1:8" x14ac:dyDescent="0.3">
      <c r="A74" s="45">
        <v>69</v>
      </c>
      <c r="B74" s="62"/>
      <c r="C74" s="9" t="s">
        <v>272</v>
      </c>
      <c r="D74" s="26">
        <v>700</v>
      </c>
      <c r="E74" s="26">
        <v>289917</v>
      </c>
      <c r="F74" s="57"/>
      <c r="G74" s="54"/>
      <c r="H74" s="54"/>
    </row>
    <row r="75" spans="1:8" x14ac:dyDescent="0.3">
      <c r="A75" s="45">
        <v>70</v>
      </c>
      <c r="B75" s="62"/>
      <c r="C75" s="9" t="s">
        <v>273</v>
      </c>
      <c r="D75" s="26"/>
      <c r="E75" s="26">
        <v>0</v>
      </c>
      <c r="F75" s="57"/>
      <c r="G75" s="54"/>
      <c r="H75" s="54"/>
    </row>
    <row r="76" spans="1:8" x14ac:dyDescent="0.3">
      <c r="A76" s="45">
        <v>71</v>
      </c>
      <c r="B76" s="62"/>
      <c r="C76" s="9" t="s">
        <v>274</v>
      </c>
      <c r="D76" s="26"/>
      <c r="E76" s="26">
        <v>0</v>
      </c>
      <c r="F76" s="57"/>
      <c r="G76" s="54"/>
      <c r="H76" s="54"/>
    </row>
    <row r="77" spans="1:8" x14ac:dyDescent="0.3">
      <c r="A77" s="45">
        <v>72</v>
      </c>
      <c r="B77" s="62"/>
      <c r="C77" s="9" t="s">
        <v>275</v>
      </c>
      <c r="D77" s="26">
        <v>160</v>
      </c>
      <c r="E77" s="26">
        <v>99278</v>
      </c>
      <c r="F77" s="57"/>
      <c r="G77" s="54"/>
      <c r="H77" s="54"/>
    </row>
    <row r="78" spans="1:8" x14ac:dyDescent="0.3">
      <c r="A78" s="45">
        <v>73</v>
      </c>
      <c r="B78" s="62"/>
      <c r="C78" s="9" t="s">
        <v>276</v>
      </c>
      <c r="D78" s="26">
        <v>1400</v>
      </c>
      <c r="E78" s="26">
        <v>643012</v>
      </c>
      <c r="F78" s="57"/>
      <c r="G78" s="54"/>
      <c r="H78" s="54"/>
    </row>
    <row r="79" spans="1:8" x14ac:dyDescent="0.3">
      <c r="A79" s="45">
        <v>74</v>
      </c>
      <c r="B79" s="62"/>
      <c r="C79" s="9" t="s">
        <v>277</v>
      </c>
      <c r="D79" s="26">
        <v>3000</v>
      </c>
      <c r="E79" s="26">
        <v>1563659</v>
      </c>
      <c r="F79" s="57"/>
      <c r="G79" s="54"/>
      <c r="H79" s="54"/>
    </row>
    <row r="80" spans="1:8" x14ac:dyDescent="0.3">
      <c r="A80" s="45">
        <v>75</v>
      </c>
      <c r="B80" s="62"/>
      <c r="C80" s="9" t="s">
        <v>278</v>
      </c>
      <c r="D80" s="26">
        <v>10</v>
      </c>
      <c r="E80" s="26">
        <v>3696</v>
      </c>
      <c r="F80" s="57"/>
      <c r="G80" s="54"/>
      <c r="H80" s="54"/>
    </row>
    <row r="81" spans="1:8" x14ac:dyDescent="0.3">
      <c r="A81" s="45">
        <v>76</v>
      </c>
      <c r="B81" s="62"/>
      <c r="C81" s="9" t="s">
        <v>279</v>
      </c>
      <c r="D81" s="26">
        <v>300</v>
      </c>
      <c r="E81" s="26">
        <v>88609</v>
      </c>
      <c r="F81" s="57"/>
      <c r="G81" s="54"/>
      <c r="H81" s="54"/>
    </row>
    <row r="82" spans="1:8" x14ac:dyDescent="0.3">
      <c r="A82" s="45">
        <v>77</v>
      </c>
      <c r="B82" s="62"/>
      <c r="C82" s="9" t="s">
        <v>280</v>
      </c>
      <c r="D82" s="26"/>
      <c r="E82" s="26">
        <v>0</v>
      </c>
      <c r="F82" s="57"/>
      <c r="G82" s="54"/>
      <c r="H82" s="54"/>
    </row>
    <row r="83" spans="1:8" x14ac:dyDescent="0.3">
      <c r="A83" s="45">
        <v>78</v>
      </c>
      <c r="B83" s="62"/>
      <c r="C83" s="9" t="s">
        <v>281</v>
      </c>
      <c r="D83" s="26">
        <v>160</v>
      </c>
      <c r="E83" s="26">
        <v>141258</v>
      </c>
      <c r="F83" s="57"/>
      <c r="G83" s="54"/>
      <c r="H83" s="54"/>
    </row>
    <row r="84" spans="1:8" x14ac:dyDescent="0.3">
      <c r="A84" s="45">
        <v>79</v>
      </c>
      <c r="B84" s="63"/>
      <c r="C84" s="9" t="s">
        <v>282</v>
      </c>
      <c r="D84" s="26"/>
      <c r="E84" s="26"/>
      <c r="F84" s="57"/>
      <c r="G84" s="54"/>
      <c r="H84" s="54"/>
    </row>
    <row r="85" spans="1:8" ht="15.75" customHeight="1" x14ac:dyDescent="0.3">
      <c r="A85" s="83" t="s">
        <v>283</v>
      </c>
      <c r="B85" s="66"/>
      <c r="C85" s="66"/>
      <c r="D85" s="66"/>
      <c r="E85" s="66"/>
      <c r="F85" s="57"/>
      <c r="G85" s="54"/>
      <c r="H85" s="54"/>
    </row>
    <row r="86" spans="1:8" x14ac:dyDescent="0.3">
      <c r="A86" s="11">
        <v>80</v>
      </c>
      <c r="B86" s="77" t="s">
        <v>284</v>
      </c>
      <c r="C86" s="9" t="s">
        <v>285</v>
      </c>
      <c r="D86" s="26"/>
      <c r="E86" s="26"/>
      <c r="F86" s="57"/>
      <c r="G86" s="54"/>
      <c r="H86" s="54"/>
    </row>
    <row r="87" spans="1:8" x14ac:dyDescent="0.3">
      <c r="A87" s="45">
        <v>81</v>
      </c>
      <c r="B87" s="62"/>
      <c r="C87" s="9" t="s">
        <v>286</v>
      </c>
      <c r="D87" s="26"/>
      <c r="E87" s="26"/>
      <c r="F87" s="57"/>
      <c r="G87" s="54"/>
      <c r="H87" s="54"/>
    </row>
    <row r="88" spans="1:8" x14ac:dyDescent="0.3">
      <c r="A88" s="11">
        <v>82</v>
      </c>
      <c r="B88" s="62"/>
      <c r="C88" s="9" t="s">
        <v>211</v>
      </c>
      <c r="D88" s="26">
        <v>12</v>
      </c>
      <c r="E88" s="26">
        <v>32232</v>
      </c>
      <c r="F88" s="57"/>
      <c r="G88" s="54"/>
      <c r="H88" s="54"/>
    </row>
    <row r="89" spans="1:8" x14ac:dyDescent="0.3">
      <c r="A89" s="45">
        <v>83</v>
      </c>
      <c r="B89" s="62"/>
      <c r="C89" s="9" t="s">
        <v>212</v>
      </c>
      <c r="D89" s="26"/>
      <c r="E89" s="26">
        <v>0</v>
      </c>
      <c r="F89" s="57"/>
      <c r="G89" s="54"/>
      <c r="H89" s="54"/>
    </row>
    <row r="90" spans="1:8" x14ac:dyDescent="0.3">
      <c r="A90" s="11">
        <v>84</v>
      </c>
      <c r="B90" s="62"/>
      <c r="C90" s="9" t="s">
        <v>214</v>
      </c>
      <c r="D90" s="26"/>
      <c r="E90" s="26">
        <v>0</v>
      </c>
      <c r="F90" s="57"/>
      <c r="G90" s="54"/>
      <c r="H90" s="54"/>
    </row>
    <row r="91" spans="1:8" x14ac:dyDescent="0.3">
      <c r="A91" s="45">
        <v>85</v>
      </c>
      <c r="B91" s="62"/>
      <c r="C91" s="9" t="s">
        <v>215</v>
      </c>
      <c r="D91" s="26"/>
      <c r="E91" s="26">
        <v>0</v>
      </c>
      <c r="F91" s="57"/>
      <c r="G91" s="54"/>
      <c r="H91" s="54"/>
    </row>
    <row r="92" spans="1:8" x14ac:dyDescent="0.3">
      <c r="A92" s="11">
        <v>86</v>
      </c>
      <c r="B92" s="62"/>
      <c r="C92" s="9" t="s">
        <v>219</v>
      </c>
      <c r="D92" s="26"/>
      <c r="E92" s="26">
        <v>0</v>
      </c>
      <c r="F92" s="57"/>
      <c r="G92" s="54"/>
      <c r="H92" s="54"/>
    </row>
    <row r="93" spans="1:8" x14ac:dyDescent="0.3">
      <c r="A93" s="45">
        <v>87</v>
      </c>
      <c r="B93" s="62"/>
      <c r="C93" s="9" t="s">
        <v>220</v>
      </c>
      <c r="D93" s="26"/>
      <c r="E93" s="26">
        <v>0</v>
      </c>
      <c r="F93" s="57"/>
      <c r="G93" s="54"/>
      <c r="H93" s="54"/>
    </row>
    <row r="94" spans="1:8" x14ac:dyDescent="0.3">
      <c r="A94" s="11">
        <v>88</v>
      </c>
      <c r="B94" s="62"/>
      <c r="C94" s="9" t="s">
        <v>287</v>
      </c>
      <c r="D94" s="26">
        <v>6</v>
      </c>
      <c r="E94" s="26">
        <v>10171</v>
      </c>
      <c r="F94" s="57"/>
      <c r="G94" s="54"/>
      <c r="H94" s="54"/>
    </row>
    <row r="95" spans="1:8" x14ac:dyDescent="0.3">
      <c r="A95" s="45">
        <v>89</v>
      </c>
      <c r="B95" s="62"/>
      <c r="C95" s="9" t="s">
        <v>222</v>
      </c>
      <c r="D95" s="26"/>
      <c r="E95" s="26">
        <v>0</v>
      </c>
      <c r="F95" s="57"/>
      <c r="G95" s="54"/>
      <c r="H95" s="54"/>
    </row>
    <row r="96" spans="1:8" x14ac:dyDescent="0.3">
      <c r="A96" s="11">
        <v>90</v>
      </c>
      <c r="B96" s="62"/>
      <c r="C96" s="9" t="s">
        <v>288</v>
      </c>
      <c r="D96" s="26">
        <v>6</v>
      </c>
      <c r="E96" s="26">
        <v>15033</v>
      </c>
      <c r="F96" s="57"/>
      <c r="G96" s="54"/>
      <c r="H96" s="54"/>
    </row>
    <row r="97" spans="1:8" x14ac:dyDescent="0.3">
      <c r="A97" s="45">
        <v>91</v>
      </c>
      <c r="B97" s="62"/>
      <c r="C97" s="9" t="s">
        <v>228</v>
      </c>
      <c r="D97" s="26">
        <v>6300</v>
      </c>
      <c r="E97" s="26">
        <v>12008710</v>
      </c>
      <c r="F97" s="57"/>
      <c r="G97" s="54"/>
      <c r="H97" s="54"/>
    </row>
    <row r="98" spans="1:8" x14ac:dyDescent="0.3">
      <c r="A98" s="11">
        <v>92</v>
      </c>
      <c r="B98" s="62"/>
      <c r="C98" s="9" t="s">
        <v>289</v>
      </c>
      <c r="D98" s="26">
        <v>100</v>
      </c>
      <c r="E98" s="26">
        <v>143866</v>
      </c>
      <c r="F98" s="57"/>
      <c r="G98" s="54"/>
      <c r="H98" s="54"/>
    </row>
    <row r="99" spans="1:8" x14ac:dyDescent="0.3">
      <c r="A99" s="45">
        <v>93</v>
      </c>
      <c r="B99" s="62"/>
      <c r="C99" s="9" t="s">
        <v>290</v>
      </c>
      <c r="D99" s="26">
        <v>96</v>
      </c>
      <c r="E99" s="26">
        <v>111317</v>
      </c>
      <c r="F99" s="57"/>
      <c r="G99" s="54"/>
      <c r="H99" s="54"/>
    </row>
    <row r="100" spans="1:8" x14ac:dyDescent="0.3">
      <c r="A100" s="11">
        <v>94</v>
      </c>
      <c r="B100" s="62"/>
      <c r="C100" s="9" t="s">
        <v>234</v>
      </c>
      <c r="D100" s="26">
        <v>150</v>
      </c>
      <c r="E100" s="26">
        <v>571618</v>
      </c>
      <c r="F100" s="57"/>
      <c r="G100" s="54"/>
      <c r="H100" s="54"/>
    </row>
    <row r="101" spans="1:8" x14ac:dyDescent="0.3">
      <c r="A101" s="45">
        <v>95</v>
      </c>
      <c r="B101" s="62"/>
      <c r="C101" s="9" t="s">
        <v>235</v>
      </c>
      <c r="D101" s="26"/>
      <c r="E101" s="26">
        <v>0</v>
      </c>
      <c r="F101" s="57"/>
      <c r="G101" s="54"/>
      <c r="H101" s="54"/>
    </row>
    <row r="102" spans="1:8" x14ac:dyDescent="0.3">
      <c r="A102" s="11">
        <v>96</v>
      </c>
      <c r="B102" s="62"/>
      <c r="C102" s="9" t="s">
        <v>291</v>
      </c>
      <c r="D102" s="26">
        <v>60</v>
      </c>
      <c r="E102" s="26">
        <v>152887</v>
      </c>
      <c r="F102" s="57"/>
      <c r="G102" s="54"/>
      <c r="H102" s="54"/>
    </row>
    <row r="103" spans="1:8" x14ac:dyDescent="0.3">
      <c r="A103" s="45">
        <v>97</v>
      </c>
      <c r="B103" s="62"/>
      <c r="C103" s="12" t="s">
        <v>292</v>
      </c>
      <c r="D103" s="26">
        <v>2</v>
      </c>
      <c r="E103" s="26">
        <v>1500</v>
      </c>
      <c r="F103" s="57"/>
      <c r="G103" s="54"/>
      <c r="H103" s="54"/>
    </row>
    <row r="104" spans="1:8" x14ac:dyDescent="0.3">
      <c r="A104" s="11">
        <v>98</v>
      </c>
      <c r="B104" s="62"/>
      <c r="C104" s="12" t="s">
        <v>293</v>
      </c>
      <c r="D104" s="26">
        <v>1300</v>
      </c>
      <c r="E104" s="26">
        <v>2132745</v>
      </c>
      <c r="F104" s="57"/>
      <c r="G104" s="54"/>
      <c r="H104" s="54"/>
    </row>
    <row r="105" spans="1:8" x14ac:dyDescent="0.3">
      <c r="A105" s="45">
        <v>99</v>
      </c>
      <c r="B105" s="63"/>
      <c r="C105" s="10" t="s">
        <v>208</v>
      </c>
      <c r="D105" s="26"/>
      <c r="E105" s="26"/>
      <c r="G105" s="54"/>
      <c r="H105" s="54"/>
    </row>
    <row r="106" spans="1:8" ht="15.75" customHeight="1" x14ac:dyDescent="0.3">
      <c r="A106" s="11"/>
      <c r="B106" s="11"/>
      <c r="C106" s="13" t="s">
        <v>107</v>
      </c>
      <c r="D106" s="14">
        <v>115672</v>
      </c>
      <c r="E106" s="14">
        <v>84521829</v>
      </c>
      <c r="G106" s="54"/>
      <c r="H106" s="54"/>
    </row>
    <row r="107" spans="1:8" ht="15.75" customHeight="1" x14ac:dyDescent="0.3">
      <c r="A107" s="11"/>
      <c r="B107" s="11"/>
      <c r="C107" s="15"/>
      <c r="D107" s="16"/>
      <c r="E107" s="16"/>
      <c r="G107" s="37"/>
      <c r="H107" s="54"/>
    </row>
    <row r="108" spans="1:8" x14ac:dyDescent="0.3">
      <c r="B108" s="11"/>
      <c r="G108" s="37"/>
      <c r="H108" s="54"/>
    </row>
    <row r="109" spans="1:8" x14ac:dyDescent="0.3">
      <c r="A109" s="69" t="s">
        <v>1</v>
      </c>
      <c r="B109" s="69" t="s">
        <v>108</v>
      </c>
      <c r="C109" s="74" t="s">
        <v>109</v>
      </c>
      <c r="D109" s="73" t="s">
        <v>201</v>
      </c>
      <c r="E109" s="73" t="s">
        <v>4</v>
      </c>
      <c r="G109" s="54"/>
      <c r="H109" s="54"/>
    </row>
    <row r="110" spans="1:8" x14ac:dyDescent="0.3">
      <c r="A110" s="62"/>
      <c r="B110" s="62"/>
      <c r="C110" s="62"/>
      <c r="D110" s="62"/>
      <c r="E110" s="62"/>
      <c r="G110" s="54"/>
      <c r="H110" s="54"/>
    </row>
    <row r="111" spans="1:8" x14ac:dyDescent="0.3">
      <c r="A111" s="63"/>
      <c r="B111" s="63"/>
      <c r="C111" s="63"/>
      <c r="D111" s="63"/>
      <c r="E111" s="63"/>
      <c r="G111" s="54"/>
      <c r="H111" s="54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4"/>
      <c r="H112" s="54"/>
    </row>
    <row r="113" spans="1:8" x14ac:dyDescent="0.3">
      <c r="B113" s="11"/>
      <c r="G113" s="54"/>
      <c r="H113" s="54"/>
    </row>
    <row r="114" spans="1:8" x14ac:dyDescent="0.3">
      <c r="G114" s="54"/>
      <c r="H114" s="54"/>
    </row>
    <row r="115" spans="1:8" x14ac:dyDescent="0.3">
      <c r="A115" s="69" t="s">
        <v>1</v>
      </c>
      <c r="B115" s="69" t="s">
        <v>108</v>
      </c>
      <c r="C115" s="74" t="s">
        <v>109</v>
      </c>
      <c r="D115" s="73" t="s">
        <v>295</v>
      </c>
      <c r="E115" s="73" t="s">
        <v>4</v>
      </c>
      <c r="G115" s="54"/>
      <c r="H115" s="54"/>
    </row>
    <row r="116" spans="1:8" ht="15.75" customHeight="1" x14ac:dyDescent="0.3">
      <c r="A116" s="62"/>
      <c r="B116" s="62"/>
      <c r="C116" s="62"/>
      <c r="D116" s="62"/>
      <c r="E116" s="62"/>
      <c r="G116" s="54"/>
      <c r="H116" s="54"/>
    </row>
    <row r="117" spans="1:8" ht="15.75" customHeight="1" x14ac:dyDescent="0.3">
      <c r="A117" s="63"/>
      <c r="B117" s="63"/>
      <c r="C117" s="63"/>
      <c r="D117" s="63"/>
      <c r="E117" s="63"/>
      <c r="G117" s="54"/>
      <c r="H117" s="54"/>
    </row>
    <row r="118" spans="1:8" x14ac:dyDescent="0.3">
      <c r="A118" s="45">
        <v>1</v>
      </c>
      <c r="B118" s="77" t="s">
        <v>296</v>
      </c>
      <c r="C118" s="18" t="s">
        <v>297</v>
      </c>
      <c r="D118" s="26">
        <v>6000</v>
      </c>
      <c r="E118" s="26">
        <v>12654860</v>
      </c>
      <c r="G118" s="54"/>
      <c r="H118" s="54"/>
    </row>
    <row r="119" spans="1:8" x14ac:dyDescent="0.3">
      <c r="A119" s="45">
        <v>2</v>
      </c>
      <c r="B119" s="62"/>
      <c r="C119" s="18" t="s">
        <v>298</v>
      </c>
      <c r="D119" s="26">
        <v>2800</v>
      </c>
      <c r="E119" s="26">
        <v>6361371</v>
      </c>
      <c r="F119" s="60"/>
      <c r="G119" s="54"/>
      <c r="H119" s="54"/>
    </row>
    <row r="120" spans="1:8" x14ac:dyDescent="0.3">
      <c r="A120" s="45">
        <v>3</v>
      </c>
      <c r="B120" s="62"/>
      <c r="C120" s="18" t="s">
        <v>299</v>
      </c>
      <c r="D120" s="26"/>
      <c r="E120" s="26">
        <v>0</v>
      </c>
      <c r="F120" s="56"/>
      <c r="G120" s="54"/>
      <c r="H120" s="54"/>
    </row>
    <row r="121" spans="1:8" x14ac:dyDescent="0.3">
      <c r="A121" s="45">
        <v>4</v>
      </c>
      <c r="B121" s="62"/>
      <c r="C121" s="18" t="s">
        <v>300</v>
      </c>
      <c r="D121" s="26"/>
      <c r="E121" s="26">
        <v>0</v>
      </c>
      <c r="F121" s="56"/>
      <c r="G121" s="54"/>
      <c r="H121" s="54"/>
    </row>
    <row r="122" spans="1:8" x14ac:dyDescent="0.3">
      <c r="A122" s="45">
        <v>5</v>
      </c>
      <c r="B122" s="62"/>
      <c r="C122" s="18" t="s">
        <v>301</v>
      </c>
      <c r="D122" s="26"/>
      <c r="E122" s="26">
        <v>0</v>
      </c>
      <c r="F122" s="56"/>
      <c r="G122" s="54"/>
      <c r="H122" s="54"/>
    </row>
    <row r="123" spans="1:8" x14ac:dyDescent="0.3">
      <c r="A123" s="45">
        <v>6</v>
      </c>
      <c r="B123" s="62"/>
      <c r="C123" s="18" t="s">
        <v>302</v>
      </c>
      <c r="D123" s="26"/>
      <c r="E123" s="26">
        <v>0</v>
      </c>
      <c r="F123" s="56"/>
      <c r="G123" s="54"/>
      <c r="H123" s="54"/>
    </row>
    <row r="124" spans="1:8" x14ac:dyDescent="0.3">
      <c r="A124" s="45">
        <v>7</v>
      </c>
      <c r="B124" s="62"/>
      <c r="C124" s="18" t="s">
        <v>303</v>
      </c>
      <c r="D124" s="26"/>
      <c r="E124" s="26">
        <v>0</v>
      </c>
      <c r="F124" s="56"/>
      <c r="G124" s="54"/>
      <c r="H124" s="54"/>
    </row>
    <row r="125" spans="1:8" x14ac:dyDescent="0.3">
      <c r="A125" s="45">
        <v>8</v>
      </c>
      <c r="B125" s="62"/>
      <c r="C125" s="18" t="s">
        <v>304</v>
      </c>
      <c r="D125" s="26">
        <v>600</v>
      </c>
      <c r="E125" s="26">
        <v>1066115</v>
      </c>
      <c r="F125" s="59"/>
      <c r="G125" s="54"/>
      <c r="H125" s="54"/>
    </row>
    <row r="126" spans="1:8" x14ac:dyDescent="0.3">
      <c r="A126" s="45">
        <v>9</v>
      </c>
      <c r="B126" s="62"/>
      <c r="C126" s="18" t="s">
        <v>305</v>
      </c>
      <c r="D126" s="26">
        <v>1000</v>
      </c>
      <c r="E126" s="26">
        <v>2485706</v>
      </c>
      <c r="F126" s="60"/>
      <c r="G126" s="54"/>
      <c r="H126" s="54"/>
    </row>
    <row r="127" spans="1:8" x14ac:dyDescent="0.3">
      <c r="A127" s="45">
        <v>10</v>
      </c>
      <c r="B127" s="62"/>
      <c r="C127" s="18" t="s">
        <v>306</v>
      </c>
      <c r="D127" s="26"/>
      <c r="E127" s="26">
        <v>0</v>
      </c>
      <c r="F127" s="60"/>
      <c r="G127" s="54"/>
      <c r="H127" s="54"/>
    </row>
    <row r="128" spans="1:8" x14ac:dyDescent="0.3">
      <c r="A128" s="45">
        <v>11</v>
      </c>
      <c r="B128" s="62"/>
      <c r="C128" s="18" t="s">
        <v>307</v>
      </c>
      <c r="D128" s="26"/>
      <c r="E128" s="26">
        <v>0</v>
      </c>
      <c r="F128" s="60"/>
      <c r="G128" s="54"/>
      <c r="H128" s="54"/>
    </row>
    <row r="129" spans="1:8" x14ac:dyDescent="0.3">
      <c r="A129" s="45">
        <v>12</v>
      </c>
      <c r="B129" s="62"/>
      <c r="C129" s="18" t="s">
        <v>308</v>
      </c>
      <c r="D129" s="26">
        <v>100</v>
      </c>
      <c r="E129" s="26">
        <v>229624</v>
      </c>
      <c r="F129" s="60"/>
      <c r="G129" s="54"/>
      <c r="H129" s="54"/>
    </row>
    <row r="130" spans="1:8" x14ac:dyDescent="0.3">
      <c r="A130" s="45">
        <v>13</v>
      </c>
      <c r="B130" s="62"/>
      <c r="C130" s="18" t="s">
        <v>309</v>
      </c>
      <c r="D130" s="26"/>
      <c r="E130" s="26">
        <v>0</v>
      </c>
      <c r="F130" s="60"/>
      <c r="G130" s="54"/>
      <c r="H130" s="54"/>
    </row>
    <row r="131" spans="1:8" x14ac:dyDescent="0.3">
      <c r="A131" s="45">
        <v>14</v>
      </c>
      <c r="B131" s="62"/>
      <c r="C131" s="18" t="s">
        <v>310</v>
      </c>
      <c r="D131" s="26"/>
      <c r="E131" s="26">
        <v>0</v>
      </c>
      <c r="F131" s="60"/>
      <c r="G131" s="54"/>
      <c r="H131" s="54"/>
    </row>
    <row r="132" spans="1:8" x14ac:dyDescent="0.3">
      <c r="A132" s="45">
        <v>15</v>
      </c>
      <c r="B132" s="62"/>
      <c r="C132" s="18" t="s">
        <v>311</v>
      </c>
      <c r="D132" s="26">
        <v>860</v>
      </c>
      <c r="E132" s="26">
        <v>1759285</v>
      </c>
      <c r="F132" s="60"/>
      <c r="G132" s="54"/>
      <c r="H132" s="54"/>
    </row>
    <row r="133" spans="1:8" x14ac:dyDescent="0.3">
      <c r="A133" s="45">
        <v>16</v>
      </c>
      <c r="B133" s="62"/>
      <c r="C133" s="18" t="s">
        <v>312</v>
      </c>
      <c r="D133" s="26"/>
      <c r="E133" s="26">
        <v>0</v>
      </c>
      <c r="F133" s="60"/>
      <c r="G133" s="54"/>
      <c r="H133" s="54"/>
    </row>
    <row r="134" spans="1:8" x14ac:dyDescent="0.3">
      <c r="A134" s="45">
        <v>17</v>
      </c>
      <c r="B134" s="62"/>
      <c r="C134" s="18" t="s">
        <v>313</v>
      </c>
      <c r="D134" s="26">
        <v>40</v>
      </c>
      <c r="E134" s="26">
        <v>95999</v>
      </c>
      <c r="F134" s="60"/>
      <c r="G134" s="54"/>
      <c r="H134" s="54"/>
    </row>
    <row r="135" spans="1:8" x14ac:dyDescent="0.3">
      <c r="A135" s="45">
        <v>18</v>
      </c>
      <c r="B135" s="62"/>
      <c r="C135" s="18" t="s">
        <v>314</v>
      </c>
      <c r="D135" s="26">
        <v>200</v>
      </c>
      <c r="E135" s="26">
        <v>387243</v>
      </c>
      <c r="F135" s="60"/>
      <c r="G135" s="54"/>
      <c r="H135" s="54"/>
    </row>
    <row r="136" spans="1:8" x14ac:dyDescent="0.3">
      <c r="A136" s="45">
        <v>19</v>
      </c>
      <c r="B136" s="62"/>
      <c r="C136" s="18" t="s">
        <v>315</v>
      </c>
      <c r="D136" s="26"/>
      <c r="E136" s="26">
        <v>0</v>
      </c>
      <c r="F136" s="60"/>
      <c r="G136" s="54"/>
      <c r="H136" s="54"/>
    </row>
    <row r="137" spans="1:8" x14ac:dyDescent="0.3">
      <c r="A137" s="45">
        <v>20</v>
      </c>
      <c r="B137" s="62"/>
      <c r="C137" s="18" t="s">
        <v>316</v>
      </c>
      <c r="D137" s="26"/>
      <c r="E137" s="26">
        <v>0</v>
      </c>
      <c r="F137" s="60"/>
      <c r="G137" s="54"/>
      <c r="H137" s="54"/>
    </row>
    <row r="138" spans="1:8" x14ac:dyDescent="0.3">
      <c r="A138" s="45">
        <v>21</v>
      </c>
      <c r="B138" s="62"/>
      <c r="C138" s="18" t="s">
        <v>317</v>
      </c>
      <c r="D138" s="26">
        <v>460</v>
      </c>
      <c r="E138" s="26">
        <v>883466</v>
      </c>
      <c r="F138" s="60"/>
      <c r="G138" s="54"/>
      <c r="H138" s="54"/>
    </row>
    <row r="139" spans="1:8" x14ac:dyDescent="0.3">
      <c r="A139" s="45">
        <v>22</v>
      </c>
      <c r="B139" s="62"/>
      <c r="C139" s="18" t="s">
        <v>318</v>
      </c>
      <c r="D139" s="26">
        <v>650</v>
      </c>
      <c r="E139" s="26">
        <v>1424016</v>
      </c>
      <c r="F139" s="60"/>
      <c r="G139" s="54"/>
      <c r="H139" s="54"/>
    </row>
    <row r="140" spans="1:8" x14ac:dyDescent="0.3">
      <c r="A140" s="45">
        <v>23</v>
      </c>
      <c r="B140" s="62"/>
      <c r="C140" s="18" t="s">
        <v>319</v>
      </c>
      <c r="D140" s="26"/>
      <c r="E140" s="26">
        <v>0</v>
      </c>
      <c r="F140" s="60"/>
      <c r="G140" s="54"/>
      <c r="H140" s="54"/>
    </row>
    <row r="141" spans="1:8" x14ac:dyDescent="0.3">
      <c r="A141" s="45">
        <v>24</v>
      </c>
      <c r="B141" s="62"/>
      <c r="C141" s="18" t="s">
        <v>320</v>
      </c>
      <c r="D141" s="26"/>
      <c r="E141" s="26">
        <v>0</v>
      </c>
      <c r="F141" s="60"/>
      <c r="G141" s="54"/>
      <c r="H141" s="54"/>
    </row>
    <row r="142" spans="1:8" x14ac:dyDescent="0.3">
      <c r="A142" s="45">
        <v>25</v>
      </c>
      <c r="B142" s="62"/>
      <c r="C142" s="18" t="s">
        <v>321</v>
      </c>
      <c r="D142" s="26">
        <v>3800</v>
      </c>
      <c r="E142" s="26">
        <v>5960536</v>
      </c>
      <c r="F142" s="60"/>
      <c r="G142" s="54"/>
      <c r="H142" s="54"/>
    </row>
    <row r="143" spans="1:8" x14ac:dyDescent="0.3">
      <c r="A143" s="45">
        <v>26</v>
      </c>
      <c r="B143" s="62"/>
      <c r="C143" s="18" t="s">
        <v>322</v>
      </c>
      <c r="D143" s="26">
        <v>5300</v>
      </c>
      <c r="E143" s="26">
        <v>8853512</v>
      </c>
      <c r="F143" s="60"/>
      <c r="G143" s="54"/>
      <c r="H143" s="54"/>
    </row>
    <row r="144" spans="1:8" x14ac:dyDescent="0.3">
      <c r="A144" s="45">
        <v>27</v>
      </c>
      <c r="B144" s="62"/>
      <c r="C144" s="18" t="s">
        <v>323</v>
      </c>
      <c r="D144" s="26"/>
      <c r="E144" s="26">
        <v>0</v>
      </c>
      <c r="F144" s="60"/>
      <c r="G144" s="54"/>
      <c r="H144" s="54"/>
    </row>
    <row r="145" spans="1:8" x14ac:dyDescent="0.3">
      <c r="A145" s="45">
        <v>28</v>
      </c>
      <c r="B145" s="62"/>
      <c r="C145" s="18" t="s">
        <v>324</v>
      </c>
      <c r="D145" s="26">
        <v>5000</v>
      </c>
      <c r="E145" s="26">
        <v>4594888</v>
      </c>
      <c r="F145" s="60"/>
      <c r="G145" s="54"/>
      <c r="H145" s="54"/>
    </row>
    <row r="146" spans="1:8" x14ac:dyDescent="0.3">
      <c r="A146" s="45">
        <v>29</v>
      </c>
      <c r="B146" s="62"/>
      <c r="C146" s="18" t="s">
        <v>325</v>
      </c>
      <c r="D146" s="26">
        <v>800</v>
      </c>
      <c r="E146" s="26">
        <v>813482</v>
      </c>
      <c r="F146" s="60"/>
      <c r="G146" s="54"/>
      <c r="H146" s="54"/>
    </row>
    <row r="147" spans="1:8" x14ac:dyDescent="0.3">
      <c r="A147" s="45">
        <v>30</v>
      </c>
      <c r="B147" s="62"/>
      <c r="C147" s="18" t="s">
        <v>326</v>
      </c>
      <c r="D147" s="26"/>
      <c r="E147" s="26">
        <v>0</v>
      </c>
      <c r="F147" s="60"/>
      <c r="G147" s="54"/>
      <c r="H147" s="54"/>
    </row>
    <row r="148" spans="1:8" x14ac:dyDescent="0.3">
      <c r="A148" s="45">
        <v>31</v>
      </c>
      <c r="B148" s="62"/>
      <c r="C148" s="18" t="s">
        <v>327</v>
      </c>
      <c r="D148" s="26">
        <v>1300</v>
      </c>
      <c r="E148" s="26">
        <v>4382795</v>
      </c>
      <c r="F148" s="60"/>
      <c r="G148" s="54"/>
      <c r="H148" s="54"/>
    </row>
    <row r="149" spans="1:8" x14ac:dyDescent="0.3">
      <c r="A149" s="45">
        <v>32</v>
      </c>
      <c r="B149" s="62"/>
      <c r="C149" s="18" t="s">
        <v>328</v>
      </c>
      <c r="D149" s="26">
        <v>10</v>
      </c>
      <c r="E149" s="26">
        <v>18196</v>
      </c>
      <c r="F149" s="60"/>
      <c r="G149" s="54"/>
      <c r="H149" s="54"/>
    </row>
    <row r="150" spans="1:8" x14ac:dyDescent="0.3">
      <c r="A150" s="45">
        <v>33</v>
      </c>
      <c r="B150" s="62"/>
      <c r="C150" s="18" t="s">
        <v>329</v>
      </c>
      <c r="D150" s="26"/>
      <c r="E150" s="26">
        <v>0</v>
      </c>
      <c r="F150" s="60"/>
      <c r="G150" s="54"/>
      <c r="H150" s="54"/>
    </row>
    <row r="151" spans="1:8" x14ac:dyDescent="0.3">
      <c r="A151" s="45">
        <v>34</v>
      </c>
      <c r="B151" s="62"/>
      <c r="C151" s="18" t="s">
        <v>330</v>
      </c>
      <c r="D151" s="26"/>
      <c r="E151" s="26">
        <v>0</v>
      </c>
      <c r="F151" s="60"/>
      <c r="G151" s="54"/>
      <c r="H151" s="54"/>
    </row>
    <row r="152" spans="1:8" x14ac:dyDescent="0.3">
      <c r="A152" s="45">
        <v>35</v>
      </c>
      <c r="B152" s="62"/>
      <c r="C152" s="18" t="s">
        <v>331</v>
      </c>
      <c r="D152" s="26">
        <v>4995</v>
      </c>
      <c r="E152" s="26">
        <v>6768400</v>
      </c>
      <c r="F152" s="60"/>
      <c r="G152" s="54"/>
      <c r="H152" s="54"/>
    </row>
    <row r="153" spans="1:8" x14ac:dyDescent="0.3">
      <c r="A153" s="45">
        <v>36</v>
      </c>
      <c r="B153" s="63"/>
      <c r="C153" s="18" t="s">
        <v>332</v>
      </c>
      <c r="D153" s="26"/>
      <c r="E153" s="26">
        <v>0</v>
      </c>
      <c r="F153" s="59"/>
      <c r="G153" s="54"/>
      <c r="H153" s="54"/>
    </row>
    <row r="154" spans="1:8" x14ac:dyDescent="0.3">
      <c r="A154" s="65" t="s">
        <v>107</v>
      </c>
      <c r="B154" s="66"/>
      <c r="C154" s="67"/>
      <c r="D154" s="14">
        <v>33915</v>
      </c>
      <c r="E154" s="14">
        <v>58739494</v>
      </c>
      <c r="F154" s="59"/>
      <c r="G154" s="54"/>
      <c r="H154" s="54"/>
    </row>
    <row r="155" spans="1:8" ht="15" customHeight="1" x14ac:dyDescent="0.3">
      <c r="D155" s="16"/>
      <c r="E155" s="16"/>
      <c r="F155" s="59"/>
      <c r="G155" s="37"/>
      <c r="H155" s="54"/>
    </row>
    <row r="156" spans="1:8" ht="15" customHeight="1" x14ac:dyDescent="0.3">
      <c r="D156" s="16"/>
      <c r="E156" s="16"/>
      <c r="F156" s="59"/>
      <c r="G156" s="37"/>
      <c r="H156" s="54"/>
    </row>
    <row r="157" spans="1:8" ht="15" customHeight="1" x14ac:dyDescent="0.3">
      <c r="A157" s="69" t="s">
        <v>1</v>
      </c>
      <c r="B157" s="69" t="s">
        <v>108</v>
      </c>
      <c r="C157" s="74" t="s">
        <v>109</v>
      </c>
      <c r="D157" s="73" t="s">
        <v>333</v>
      </c>
      <c r="E157" s="73" t="s">
        <v>4</v>
      </c>
      <c r="F157" s="59"/>
      <c r="G157" s="54"/>
      <c r="H157" s="54"/>
    </row>
    <row r="158" spans="1:8" ht="15" customHeight="1" x14ac:dyDescent="0.3">
      <c r="A158" s="62"/>
      <c r="B158" s="62"/>
      <c r="C158" s="62"/>
      <c r="D158" s="62"/>
      <c r="E158" s="62"/>
      <c r="F158" s="59"/>
    </row>
    <row r="159" spans="1:8" ht="15" customHeight="1" x14ac:dyDescent="0.3">
      <c r="A159" s="63"/>
      <c r="B159" s="63"/>
      <c r="C159" s="63"/>
      <c r="D159" s="63"/>
      <c r="E159" s="63"/>
      <c r="F159" s="59"/>
    </row>
    <row r="160" spans="1:8" ht="19.5" customHeight="1" x14ac:dyDescent="0.3">
      <c r="A160" s="45">
        <v>1</v>
      </c>
      <c r="B160" s="44"/>
      <c r="C160" s="44" t="s">
        <v>334</v>
      </c>
      <c r="D160" s="42">
        <v>813</v>
      </c>
      <c r="E160" s="42">
        <v>1675245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4</v>
      </c>
      <c r="E162" s="42">
        <v>7587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32</v>
      </c>
      <c r="E163" s="42">
        <v>130557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9" t="s">
        <v>1</v>
      </c>
      <c r="B166" s="69" t="s">
        <v>108</v>
      </c>
      <c r="C166" s="74" t="s">
        <v>109</v>
      </c>
      <c r="D166" s="73" t="s">
        <v>201</v>
      </c>
      <c r="E166" s="73" t="s">
        <v>4</v>
      </c>
    </row>
    <row r="167" spans="1:5" ht="15" customHeight="1" x14ac:dyDescent="0.3">
      <c r="A167" s="62"/>
      <c r="B167" s="62"/>
      <c r="C167" s="62"/>
      <c r="D167" s="62"/>
      <c r="E167" s="62"/>
    </row>
    <row r="168" spans="1:5" ht="15" customHeight="1" x14ac:dyDescent="0.3">
      <c r="A168" s="63"/>
      <c r="B168" s="63"/>
      <c r="C168" s="63"/>
      <c r="D168" s="63"/>
      <c r="E168" s="6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2750</v>
      </c>
      <c r="E169" s="8">
        <v>13485103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1106</v>
      </c>
      <c r="E170" s="8">
        <v>1441353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1741</v>
      </c>
      <c r="E171" s="8">
        <v>1241847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112</v>
      </c>
      <c r="E172" s="8">
        <v>173766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8" t="s">
        <v>1</v>
      </c>
      <c r="B175" s="78" t="s">
        <v>108</v>
      </c>
      <c r="C175" s="80" t="s">
        <v>109</v>
      </c>
      <c r="D175" s="73" t="s">
        <v>201</v>
      </c>
      <c r="E175" s="73" t="s">
        <v>4</v>
      </c>
    </row>
    <row r="176" spans="1:5" ht="15" customHeight="1" x14ac:dyDescent="0.3">
      <c r="A176" s="72"/>
      <c r="B176" s="72"/>
      <c r="C176" s="81"/>
      <c r="D176" s="62"/>
      <c r="E176" s="62"/>
    </row>
    <row r="177" spans="1:5" ht="15" customHeight="1" x14ac:dyDescent="0.3">
      <c r="A177" s="79"/>
      <c r="B177" s="79"/>
      <c r="C177" s="82"/>
      <c r="D177" s="63"/>
      <c r="E177" s="6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13204</v>
      </c>
      <c r="E178" s="8">
        <v>17543413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9" t="s">
        <v>1</v>
      </c>
      <c r="B181" s="69" t="s">
        <v>108</v>
      </c>
      <c r="C181" s="74" t="s">
        <v>109</v>
      </c>
      <c r="D181" s="73" t="s">
        <v>201</v>
      </c>
      <c r="E181" s="73" t="s">
        <v>4</v>
      </c>
    </row>
    <row r="182" spans="1:5" ht="15" customHeight="1" x14ac:dyDescent="0.3">
      <c r="A182" s="62"/>
      <c r="B182" s="62"/>
      <c r="C182" s="62"/>
      <c r="D182" s="62"/>
      <c r="E182" s="62"/>
    </row>
    <row r="183" spans="1:5" ht="15" customHeight="1" x14ac:dyDescent="0.3">
      <c r="A183" s="63"/>
      <c r="B183" s="63"/>
      <c r="C183" s="63"/>
      <c r="D183" s="63"/>
      <c r="E183" s="63"/>
    </row>
    <row r="184" spans="1:5" ht="15.75" customHeight="1" x14ac:dyDescent="0.3">
      <c r="A184" s="45">
        <v>1</v>
      </c>
      <c r="B184" s="7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2"/>
      <c r="C185" s="9" t="s">
        <v>348</v>
      </c>
      <c r="D185" s="26">
        <v>942</v>
      </c>
      <c r="E185" s="26">
        <v>2536366</v>
      </c>
    </row>
    <row r="186" spans="1:5" ht="15.75" customHeight="1" x14ac:dyDescent="0.3">
      <c r="A186" s="45">
        <v>3</v>
      </c>
      <c r="B186" s="6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2"/>
      <c r="C192" s="9" t="s">
        <v>355</v>
      </c>
      <c r="D192" s="26">
        <v>176</v>
      </c>
      <c r="E192" s="26">
        <v>212581</v>
      </c>
    </row>
    <row r="193" spans="1:5" ht="15.75" customHeight="1" x14ac:dyDescent="0.3">
      <c r="A193" s="45">
        <v>10</v>
      </c>
      <c r="B193" s="6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5" t="s">
        <v>107</v>
      </c>
      <c r="B196" s="66"/>
      <c r="C196" s="67"/>
      <c r="D196" s="43">
        <v>1118</v>
      </c>
      <c r="E196" s="43">
        <v>2748947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9" t="s">
        <v>1</v>
      </c>
      <c r="B199" s="69" t="s">
        <v>108</v>
      </c>
      <c r="C199" s="74" t="s">
        <v>109</v>
      </c>
      <c r="D199" s="73" t="s">
        <v>295</v>
      </c>
      <c r="E199" s="73" t="s">
        <v>4</v>
      </c>
    </row>
    <row r="200" spans="1:5" ht="15.75" customHeight="1" x14ac:dyDescent="0.3">
      <c r="A200" s="62"/>
      <c r="B200" s="62"/>
      <c r="C200" s="62"/>
      <c r="D200" s="62"/>
      <c r="E200" s="62"/>
    </row>
    <row r="201" spans="1:5" ht="15.75" customHeight="1" x14ac:dyDescent="0.3">
      <c r="A201" s="63"/>
      <c r="B201" s="63"/>
      <c r="C201" s="63"/>
      <c r="D201" s="63"/>
      <c r="E201" s="63"/>
    </row>
    <row r="202" spans="1:5" x14ac:dyDescent="0.3">
      <c r="A202" s="45">
        <v>1</v>
      </c>
      <c r="B202" s="76" t="s">
        <v>346</v>
      </c>
      <c r="C202" s="18" t="s">
        <v>330</v>
      </c>
      <c r="D202" s="26">
        <v>5</v>
      </c>
      <c r="E202" s="26">
        <v>24715</v>
      </c>
    </row>
    <row r="203" spans="1:5" x14ac:dyDescent="0.3">
      <c r="A203" s="45">
        <v>2</v>
      </c>
      <c r="B203" s="63"/>
      <c r="C203" s="18" t="s">
        <v>331</v>
      </c>
      <c r="D203" s="26">
        <v>96</v>
      </c>
      <c r="E203" s="26">
        <v>474528</v>
      </c>
    </row>
    <row r="204" spans="1:5" ht="15.75" customHeight="1" x14ac:dyDescent="0.3">
      <c r="A204" s="65" t="s">
        <v>107</v>
      </c>
      <c r="B204" s="66"/>
      <c r="C204" s="67"/>
      <c r="D204" s="14">
        <v>101</v>
      </c>
      <c r="E204" s="14">
        <v>499243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9" t="s">
        <v>1</v>
      </c>
      <c r="B207" s="69" t="s">
        <v>108</v>
      </c>
      <c r="C207" s="74" t="s">
        <v>109</v>
      </c>
      <c r="D207" s="73" t="s">
        <v>295</v>
      </c>
      <c r="E207" s="73" t="s">
        <v>4</v>
      </c>
    </row>
    <row r="208" spans="1:5" s="49" customFormat="1" ht="15.75" customHeight="1" x14ac:dyDescent="0.3">
      <c r="A208" s="62"/>
      <c r="B208" s="62"/>
      <c r="C208" s="62"/>
      <c r="D208" s="62"/>
      <c r="E208" s="62"/>
    </row>
    <row r="209" spans="1:6" s="49" customFormat="1" ht="15.75" customHeight="1" x14ac:dyDescent="0.3">
      <c r="A209" s="63"/>
      <c r="B209" s="63"/>
      <c r="C209" s="63"/>
      <c r="D209" s="63"/>
      <c r="E209" s="6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1"/>
      <c r="B211" s="51"/>
      <c r="C211" s="52"/>
      <c r="D211" s="53"/>
      <c r="E211" s="53"/>
    </row>
    <row r="213" spans="1:6" x14ac:dyDescent="0.3">
      <c r="A213" s="76" t="s">
        <v>1</v>
      </c>
      <c r="B213" s="76" t="s">
        <v>108</v>
      </c>
      <c r="C213" s="74" t="s">
        <v>109</v>
      </c>
      <c r="D213" s="73" t="s">
        <v>201</v>
      </c>
      <c r="E213" s="73" t="s">
        <v>359</v>
      </c>
      <c r="F213" s="73" t="s">
        <v>4</v>
      </c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63"/>
      <c r="B215" s="63"/>
      <c r="C215" s="63"/>
      <c r="D215" s="63"/>
      <c r="E215" s="63"/>
      <c r="F215" s="6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3879</v>
      </c>
      <c r="E216" s="27">
        <v>24994</v>
      </c>
      <c r="F216" s="27">
        <v>7781510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850</v>
      </c>
      <c r="E218" s="27">
        <v>2031</v>
      </c>
      <c r="F218" s="27">
        <v>632266</v>
      </c>
    </row>
    <row r="219" spans="1:6" ht="15.75" customHeight="1" x14ac:dyDescent="0.3">
      <c r="A219" s="45"/>
      <c r="B219" s="45"/>
      <c r="C219" s="9" t="s">
        <v>107</v>
      </c>
      <c r="D219" s="22">
        <v>4729</v>
      </c>
      <c r="E219" s="14">
        <v>27025</v>
      </c>
      <c r="F219" s="14">
        <v>8413776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74" t="s">
        <v>109</v>
      </c>
      <c r="D222" s="73" t="s">
        <v>295</v>
      </c>
      <c r="E222" s="73" t="s">
        <v>359</v>
      </c>
      <c r="F222" s="73" t="s">
        <v>4</v>
      </c>
    </row>
    <row r="223" spans="1:6" x14ac:dyDescent="0.3">
      <c r="A223" s="62"/>
      <c r="B223" s="62"/>
      <c r="C223" s="62"/>
      <c r="D223" s="62"/>
      <c r="E223" s="62"/>
      <c r="F223" s="62"/>
    </row>
    <row r="224" spans="1:6" x14ac:dyDescent="0.3">
      <c r="A224" s="63"/>
      <c r="B224" s="63"/>
      <c r="C224" s="63"/>
      <c r="D224" s="63"/>
      <c r="E224" s="63"/>
      <c r="F224" s="6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121" priority="19" operator="greaterThan">
      <formula>SUM($F$216:$F$218)</formula>
    </cfRule>
    <cfRule type="cellIs" dxfId="120" priority="20" operator="lessThan">
      <formula>SUM($F$216:$F$218)</formula>
    </cfRule>
    <cfRule type="cellIs" dxfId="119" priority="21" operator="equal">
      <formula>SUM($F$216:$F$218)</formula>
    </cfRule>
  </conditionalFormatting>
  <conditionalFormatting sqref="D106">
    <cfRule type="cellIs" dxfId="118" priority="317" operator="greaterThan">
      <formula>SUM($D$6:$D$84)+SUM($D$86:$D$105)</formula>
    </cfRule>
    <cfRule type="cellIs" dxfId="117" priority="318" operator="equal">
      <formula>SUM($D$6:$D$84)+SUM($D$86:$D$105)</formula>
    </cfRule>
    <cfRule type="cellIs" dxfId="116" priority="319" operator="lessThan">
      <formula>SUM($D$6:$D$84)+SUM($D$86:$D$105)</formula>
    </cfRule>
  </conditionalFormatting>
  <conditionalFormatting sqref="E106">
    <cfRule type="cellIs" dxfId="115" priority="320" operator="greaterThan">
      <formula>SUM($E$6:$E$84)+SUM($E$86:$E$105)</formula>
    </cfRule>
    <cfRule type="cellIs" dxfId="114" priority="321" operator="lessThan">
      <formula>SUM($E$6:$E$84)+SUM($E$86:$E$105)</formula>
    </cfRule>
    <cfRule type="cellIs" dxfId="113" priority="322" operator="equal">
      <formula>SUM($E$6:$E$84)+SUM($E$86:$E$105)</formula>
    </cfRule>
  </conditionalFormatting>
  <conditionalFormatting sqref="D154">
    <cfRule type="cellIs" dxfId="112" priority="16" operator="equal">
      <formula>SUM($D$118:$D$153)</formula>
    </cfRule>
    <cfRule type="cellIs" dxfId="111" priority="17" operator="greaterThan">
      <formula>SUM($D$118:$D$153)</formula>
    </cfRule>
    <cfRule type="cellIs" dxfId="110" priority="18" operator="lessThan">
      <formula>SUM($D$118:$D$153)</formula>
    </cfRule>
  </conditionalFormatting>
  <conditionalFormatting sqref="E154">
    <cfRule type="cellIs" dxfId="109" priority="13" operator="equal">
      <formula>SUM($E$118:$E$153)</formula>
    </cfRule>
    <cfRule type="cellIs" dxfId="108" priority="14" operator="greaterThan">
      <formula>SUM($E$118:$E$153)</formula>
    </cfRule>
    <cfRule type="cellIs" dxfId="107" priority="15" operator="lessThan">
      <formula>SUM($E$118:$E$153)</formula>
    </cfRule>
  </conditionalFormatting>
  <conditionalFormatting sqref="D196">
    <cfRule type="cellIs" dxfId="106" priority="10" operator="equal">
      <formula>SUM($D$184:$D$195)</formula>
    </cfRule>
    <cfRule type="cellIs" dxfId="105" priority="11" operator="greaterThan">
      <formula>SUM($D$184:$D$195)</formula>
    </cfRule>
    <cfRule type="cellIs" dxfId="104" priority="12" operator="lessThan">
      <formula>SUM($D$184:$D$195)</formula>
    </cfRule>
  </conditionalFormatting>
  <conditionalFormatting sqref="E196">
    <cfRule type="cellIs" dxfId="103" priority="7" operator="equal">
      <formula>SUM($E$184:$E$195)</formula>
    </cfRule>
    <cfRule type="cellIs" dxfId="102" priority="8" operator="lessThan">
      <formula>SUM($E$184:$E$195)</formula>
    </cfRule>
    <cfRule type="cellIs" dxfId="101" priority="9" operator="greaterThan">
      <formula>SUM($E$184:$E$195)</formula>
    </cfRule>
  </conditionalFormatting>
  <conditionalFormatting sqref="D204">
    <cfRule type="cellIs" dxfId="100" priority="4" operator="equal">
      <formula>SUM($D$202:$D$203)</formula>
    </cfRule>
    <cfRule type="cellIs" dxfId="99" priority="5" operator="greaterThan">
      <formula>SUM($D$202:$D$203)</formula>
    </cfRule>
    <cfRule type="cellIs" dxfId="98" priority="6" operator="lessThan">
      <formula>SUM($D$202:$D$203)</formula>
    </cfRule>
  </conditionalFormatting>
  <conditionalFormatting sqref="E204">
    <cfRule type="cellIs" dxfId="97" priority="1" operator="equal">
      <formula>SUM($E$202:$E$203)</formula>
    </cfRule>
    <cfRule type="cellIs" dxfId="96" priority="2" operator="lessThan">
      <formula>SUM($E$202:$E$203)</formula>
    </cfRule>
    <cfRule type="cellIs" dxfId="95" priority="3" operator="greaterThan">
      <formula>SUM($E$202:$E$203)</formula>
    </cfRule>
  </conditionalFormatting>
  <conditionalFormatting sqref="D219">
    <cfRule type="cellIs" dxfId="94" priority="365" operator="greaterThan">
      <formula>SUM($D$216:$D$218)</formula>
    </cfRule>
    <cfRule type="cellIs" dxfId="93" priority="366" operator="equal">
      <formula>SUM($D$216:$D$218)</formula>
    </cfRule>
    <cfRule type="cellIs" dxfId="92" priority="367" operator="lessThan">
      <formula>SUM($D$216:$D$218)</formula>
    </cfRule>
  </conditionalFormatting>
  <conditionalFormatting sqref="E219">
    <cfRule type="cellIs" dxfId="91" priority="371" operator="greaterThan">
      <formula>SUM($E$216:$E$218)</formula>
    </cfRule>
    <cfRule type="cellIs" dxfId="90" priority="372" operator="lessThan">
      <formula>SUM($E$216:$E$218)</formula>
    </cfRule>
    <cfRule type="cellIs" dxfId="89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200</v>
      </c>
      <c r="B1" s="72"/>
      <c r="C1" s="72"/>
      <c r="D1" s="72"/>
      <c r="E1" s="72"/>
    </row>
    <row r="4" spans="1:5" ht="15" customHeight="1" x14ac:dyDescent="0.3"/>
    <row r="5" spans="1:5" x14ac:dyDescent="0.3">
      <c r="A5" s="69" t="s">
        <v>1</v>
      </c>
      <c r="B5" s="69" t="s">
        <v>108</v>
      </c>
      <c r="C5" s="85" t="s">
        <v>109</v>
      </c>
      <c r="D5" s="73" t="s">
        <v>110</v>
      </c>
      <c r="E5" s="73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5">
        <v>1</v>
      </c>
      <c r="B8" s="45" t="s">
        <v>368</v>
      </c>
      <c r="C8" s="4" t="s">
        <v>369</v>
      </c>
      <c r="D8" s="8">
        <v>11891</v>
      </c>
      <c r="E8" s="8">
        <v>1993376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1132</v>
      </c>
      <c r="E11" s="8">
        <v>2650563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444</v>
      </c>
      <c r="E12" s="8">
        <v>3737911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691</v>
      </c>
      <c r="E13" s="8">
        <v>653683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718</v>
      </c>
      <c r="E14" s="8">
        <v>855553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742</v>
      </c>
      <c r="E15" s="8">
        <v>968982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23535</v>
      </c>
      <c r="E17" s="8">
        <v>2953120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4" t="s">
        <v>107</v>
      </c>
      <c r="B24" s="66"/>
      <c r="C24" s="67"/>
      <c r="D24" s="7">
        <v>39153</v>
      </c>
      <c r="E24" s="7">
        <v>13813188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88" priority="365" operator="greaterThan">
      <formula>SUM($D$8:$D$23)</formula>
    </cfRule>
    <cfRule type="cellIs" dxfId="87" priority="366" operator="lessThan">
      <formula>SUM($D$8:$D$23)</formula>
    </cfRule>
    <cfRule type="cellIs" dxfId="86" priority="367" operator="equal">
      <formula>SUM($D$8:$D$23)</formula>
    </cfRule>
  </conditionalFormatting>
  <conditionalFormatting sqref="E24">
    <cfRule type="cellIs" dxfId="85" priority="1" operator="equal">
      <formula>SUM($E$8:$E$23)</formula>
    </cfRule>
    <cfRule type="cellIs" dxfId="84" priority="2" operator="greaterThan">
      <formula>SUM($E$8:$E$23)</formula>
    </cfRule>
    <cfRule type="cellIs" dxfId="83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385</v>
      </c>
      <c r="B1" s="87"/>
      <c r="C1" s="8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8" t="s">
        <v>386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9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0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8" t="s">
        <v>387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9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0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2" priority="368" operator="greaterThan">
      <formula>#REF!+#REF!+#REF!+#REF!+#REF!+#REF!+#REF!+#REF!+#REF!+#REF!+#REF!+#REF!</formula>
    </cfRule>
    <cfRule type="cellIs" dxfId="81" priority="369" operator="equal">
      <formula>#REF!+#REF!+#REF!+#REF!+#REF!+#REF!+#REF!+#REF!+#REF!+#REF!+#REF!+#REF!</formula>
    </cfRule>
    <cfRule type="cellIs" dxfId="80" priority="370" operator="lessThan">
      <formula>#REF!+#REF!+#REF!+#REF!+#REF!+#REF!+#REF!+#REF!+#REF!+#REF!+#REF!+#REF!</formula>
    </cfRule>
  </conditionalFormatting>
  <conditionalFormatting sqref="C6">
    <cfRule type="cellIs" dxfId="79" priority="371" operator="greaterThan">
      <formula>#REF!+#REF!+#REF!+#REF!+#REF!+#REF!+#REF!+#REF!+#REF!+#REF!+#REF!+#REF!</formula>
    </cfRule>
    <cfRule type="cellIs" dxfId="78" priority="372" operator="lessThan">
      <formula>#REF!+#REF!+#REF!+#REF!+#REF!+#REF!+#REF!+#REF!+#REF!+#REF!+#REF!+#REF!</formula>
    </cfRule>
    <cfRule type="cellIs" dxfId="77" priority="373" operator="equal">
      <formula>#REF!+#REF!+#REF!+#REF!+#REF!+#REF!+#REF!+#REF!+#REF!+#REF!+#REF!+#REF!</formula>
    </cfRule>
  </conditionalFormatting>
  <conditionalFormatting sqref="C10">
    <cfRule type="cellIs" dxfId="76" priority="1" operator="greaterThan">
      <formula>#REF!+#REF!+#REF!+#REF!+#REF!+#REF!+#REF!+#REF!+#REF!+#REF!+#REF!+#REF!</formula>
    </cfRule>
    <cfRule type="cellIs" dxfId="75" priority="2" operator="lessThan">
      <formula>#REF!+#REF!+#REF!+#REF!+#REF!+#REF!+#REF!+#REF!+#REF!+#REF!+#REF!+#REF!</formula>
    </cfRule>
    <cfRule type="cellIs" dxfId="74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2024-11-21T02:43:12Z</dcterms:modified>
</cp:coreProperties>
</file>