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  <sheet name="инообластные" sheetId="4" r:id="rId2"/>
  </sheets>
  <definedNames>
    <definedName name="_xlnm.Print_Area" localSheetId="0">'среднегодовая 2022'!$A$1:$E$43</definedName>
  </definedNames>
  <calcPr calcId="144525"/>
</workbook>
</file>

<file path=xl/calcChain.xml><?xml version="1.0" encoding="utf-8"?>
<calcChain xmlns="http://schemas.openxmlformats.org/spreadsheetml/2006/main">
  <c r="D34" i="4" l="1"/>
  <c r="D29" i="4"/>
  <c r="D11" i="4"/>
  <c r="C38" i="4" s="1"/>
  <c r="D37" i="3" l="1"/>
  <c r="D31" i="3" l="1"/>
  <c r="D11" i="3" l="1"/>
  <c r="C41" i="3" l="1"/>
</calcChain>
</file>

<file path=xl/sharedStrings.xml><?xml version="1.0" encoding="utf-8"?>
<sst xmlns="http://schemas.openxmlformats.org/spreadsheetml/2006/main" count="73" uniqueCount="35">
  <si>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</si>
  <si>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</si>
  <si>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</si>
  <si>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</si>
  <si>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</si>
  <si>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</si>
  <si>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</si>
  <si>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</si>
  <si>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</si>
  <si>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</si>
  <si>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</si>
  <si>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</si>
  <si>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</si>
  <si>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</si>
  <si>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</si>
  <si>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</si>
  <si>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</si>
  <si>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</si>
  <si>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</si>
  <si>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</si>
  <si>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</si>
  <si>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Приложение № ___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</si>
  <si>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</si>
  <si>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</si>
  <si>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</si>
  <si>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Финанисрование по распоряжению Правительства РФ от 28.01.2022  № 109-р (по подушевому нормативу финансированию на обращения)</t>
  </si>
  <si>
    <t>Финанисрование по распоряжению Правительства РФ от 07.04.2022  № 789-р</t>
  </si>
  <si>
    <t>от "____" декабря 2022 г. № ____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</si>
  <si>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01.12.2022)</t>
  </si>
  <si>
    <t>Приложение №_____</t>
  </si>
  <si>
    <t>от "____" _____________ 2017 г. №_____</t>
  </si>
  <si>
    <t>Объемы финансирования ОГБУЗ "Смидовичская РБ" за оказание медицинкой помощи пролеченным больным, застрахованным за пределами Еврейской автономной области, с 01 января по 31 декабря 2022 года (с 01.12.2022)</t>
  </si>
  <si>
    <t>781 / 2 982 (УЕТ)</t>
  </si>
  <si>
    <t>Неотложная мед. помощь</t>
  </si>
  <si>
    <t>8 852/ 36 456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</si>
</sst>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166" fontId="7" fillId="0" borderId="9" xfId="5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10" fillId="0" borderId="0" xfId="0" applyFont="1" applyFill="1"/>
    <xf numFmtId="166" fontId="7" fillId="0" borderId="4" xfId="5" applyNumberFormat="1" applyFont="1" applyBorder="1" applyAlignment="1">
      <alignment horizontal="center" vertical="center"/>
    </xf>
    <xf numFmtId="0" fontId="11" fillId="0" borderId="0" xfId="0" applyFont="1"/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  <xf numFmtId="0" fontId="11" fillId="0" borderId="0" xfId="0" applyFont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topLeftCell="A17" zoomScaleNormal="100" zoomScaleSheetLayoutView="100" workbookViewId="0">
      <selection activeCell="D36" sqref="D36"/>
    </sheetView>
  </sheetViews>
  <sheetFormatPr defaultRowHeight="15" x14ac:dyDescent="0.25"/>
  <cols>
    <col min="1" max="1" width="11.5703125" style="10" customWidth="1"/>
    <col min="2" max="2" width="37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31"/>
      <c r="D1" s="34" t="s">
        <v>21</v>
      </c>
      <c r="E1" s="34"/>
    </row>
    <row r="2" spans="1:13" x14ac:dyDescent="0.25">
      <c r="C2" s="34" t="s">
        <v>7</v>
      </c>
      <c r="D2" s="34"/>
      <c r="E2" s="34"/>
    </row>
    <row r="3" spans="1:13" x14ac:dyDescent="0.25">
      <c r="C3" s="34" t="s">
        <v>27</v>
      </c>
      <c r="D3" s="34"/>
      <c r="E3" s="34"/>
    </row>
    <row r="4" spans="1:13" x14ac:dyDescent="0.25">
      <c r="C4" s="27"/>
      <c r="D4" s="27"/>
      <c r="E4" s="27"/>
    </row>
    <row r="5" spans="1:13" ht="65.25" customHeight="1" x14ac:dyDescent="0.25">
      <c r="A5" s="35" t="s">
        <v>28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1152</v>
      </c>
      <c r="D10" s="13">
        <v>35336580</v>
      </c>
    </row>
    <row r="11" spans="1:13" ht="15.75" x14ac:dyDescent="0.25">
      <c r="B11" s="2" t="s">
        <v>0</v>
      </c>
      <c r="C11" s="11"/>
      <c r="D11" s="16">
        <f>D10</f>
        <v>35336580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5">
        <v>55262</v>
      </c>
      <c r="D15" s="18">
        <v>24318227</v>
      </c>
    </row>
    <row r="16" spans="1:13" s="24" customFormat="1" ht="15.75" x14ac:dyDescent="0.25">
      <c r="B16" s="3" t="s">
        <v>14</v>
      </c>
      <c r="C16" s="25">
        <v>6506</v>
      </c>
      <c r="D16" s="18">
        <v>7084300</v>
      </c>
    </row>
    <row r="17" spans="2:4" s="24" customFormat="1" ht="63" x14ac:dyDescent="0.25">
      <c r="B17" s="26" t="s">
        <v>25</v>
      </c>
      <c r="C17" s="25">
        <v>6</v>
      </c>
      <c r="D17" s="28">
        <v>474490</v>
      </c>
    </row>
    <row r="18" spans="2:4" s="24" customFormat="1" ht="31.5" x14ac:dyDescent="0.25">
      <c r="B18" s="26" t="s">
        <v>16</v>
      </c>
      <c r="C18" s="25">
        <v>8742</v>
      </c>
      <c r="D18" s="42">
        <v>4209908</v>
      </c>
    </row>
    <row r="19" spans="2:4" s="24" customFormat="1" ht="30.75" customHeight="1" x14ac:dyDescent="0.25">
      <c r="B19" s="26" t="s">
        <v>18</v>
      </c>
      <c r="C19" s="25">
        <v>2008</v>
      </c>
      <c r="D19" s="43"/>
    </row>
    <row r="20" spans="2:4" s="24" customFormat="1" ht="15.75" x14ac:dyDescent="0.25">
      <c r="B20" s="26" t="s">
        <v>20</v>
      </c>
      <c r="C20" s="25">
        <v>64</v>
      </c>
      <c r="D20" s="44"/>
    </row>
    <row r="21" spans="2:4" ht="15.75" x14ac:dyDescent="0.25">
      <c r="B21" s="3" t="s">
        <v>11</v>
      </c>
      <c r="C21" s="25">
        <v>837</v>
      </c>
      <c r="D21" s="18">
        <v>12372519</v>
      </c>
    </row>
    <row r="22" spans="2:4" s="24" customFormat="1" ht="15.75" x14ac:dyDescent="0.25">
      <c r="B22" s="3" t="s">
        <v>22</v>
      </c>
      <c r="C22" s="25">
        <v>273</v>
      </c>
      <c r="D22" s="18">
        <v>391133</v>
      </c>
    </row>
    <row r="23" spans="2:4" s="24" customFormat="1" ht="15.75" x14ac:dyDescent="0.25">
      <c r="B23" s="3" t="s">
        <v>10</v>
      </c>
      <c r="C23" s="25">
        <v>1584</v>
      </c>
      <c r="D23" s="18">
        <v>6820979</v>
      </c>
    </row>
    <row r="24" spans="2:4" ht="15.75" x14ac:dyDescent="0.25">
      <c r="B24" s="3" t="s">
        <v>6</v>
      </c>
      <c r="C24" s="25">
        <v>3649</v>
      </c>
      <c r="D24" s="18">
        <v>3817396</v>
      </c>
    </row>
    <row r="25" spans="2:4" ht="31.5" x14ac:dyDescent="0.25">
      <c r="B25" s="23" t="s">
        <v>15</v>
      </c>
      <c r="C25" s="14" t="s">
        <v>34</v>
      </c>
      <c r="D25" s="19">
        <v>8713089</v>
      </c>
    </row>
    <row r="26" spans="2:4" s="24" customFormat="1" ht="31.5" x14ac:dyDescent="0.25">
      <c r="B26" s="23" t="s">
        <v>19</v>
      </c>
      <c r="C26" s="25">
        <v>6346</v>
      </c>
      <c r="D26" s="19">
        <v>691511</v>
      </c>
    </row>
    <row r="27" spans="2:4" s="24" customFormat="1" ht="15.75" x14ac:dyDescent="0.25">
      <c r="B27" s="3" t="s">
        <v>12</v>
      </c>
      <c r="C27" s="25">
        <v>3589</v>
      </c>
      <c r="D27" s="18">
        <v>282071</v>
      </c>
    </row>
    <row r="28" spans="2:4" s="24" customFormat="1" ht="15.75" x14ac:dyDescent="0.25">
      <c r="B28" s="3" t="s">
        <v>23</v>
      </c>
      <c r="C28" s="25">
        <v>330</v>
      </c>
      <c r="D28" s="18">
        <v>415283</v>
      </c>
    </row>
    <row r="29" spans="2:4" s="24" customFormat="1" ht="31.5" x14ac:dyDescent="0.25">
      <c r="B29" s="26" t="s">
        <v>24</v>
      </c>
      <c r="C29" s="25">
        <v>206</v>
      </c>
      <c r="D29" s="18">
        <v>164929</v>
      </c>
    </row>
    <row r="30" spans="2:4" ht="15.75" x14ac:dyDescent="0.25">
      <c r="B30" s="23" t="s">
        <v>9</v>
      </c>
      <c r="C30" s="25">
        <v>79</v>
      </c>
      <c r="D30" s="22">
        <v>66197</v>
      </c>
    </row>
    <row r="31" spans="2:4" ht="15.75" x14ac:dyDescent="0.25">
      <c r="B31" s="2" t="s">
        <v>0</v>
      </c>
      <c r="C31" s="11"/>
      <c r="D31" s="16">
        <f>SUM(D15:D30)</f>
        <v>69822032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7">
        <v>757</v>
      </c>
      <c r="D35" s="13">
        <v>11470943</v>
      </c>
    </row>
    <row r="36" spans="2:5" s="24" customFormat="1" ht="47.25" x14ac:dyDescent="0.25">
      <c r="B36" s="29" t="s">
        <v>26</v>
      </c>
      <c r="C36" s="30">
        <v>38</v>
      </c>
      <c r="D36" s="19">
        <v>831549</v>
      </c>
    </row>
    <row r="37" spans="2:5" ht="15.75" x14ac:dyDescent="0.25">
      <c r="B37" s="2" t="s">
        <v>0</v>
      </c>
      <c r="C37" s="11"/>
      <c r="D37" s="15">
        <f>D35+D36</f>
        <v>12302492</v>
      </c>
    </row>
    <row r="38" spans="2:5" ht="15.75" x14ac:dyDescent="0.25">
      <c r="B38" s="4"/>
      <c r="C38" s="12"/>
      <c r="D38" s="12"/>
    </row>
    <row r="39" spans="2:5" ht="15.75" thickBot="1" x14ac:dyDescent="0.3"/>
    <row r="40" spans="2:5" ht="15.75" x14ac:dyDescent="0.25">
      <c r="B40" s="36" t="s">
        <v>4</v>
      </c>
      <c r="C40" s="38" t="s">
        <v>2</v>
      </c>
      <c r="D40" s="39"/>
      <c r="E40" s="9"/>
    </row>
    <row r="41" spans="2:5" ht="16.5" thickBot="1" x14ac:dyDescent="0.3">
      <c r="B41" s="37"/>
      <c r="C41" s="40">
        <f>D11+D31+D37</f>
        <v>117461104</v>
      </c>
      <c r="D41" s="41"/>
      <c r="E41" s="21"/>
    </row>
    <row r="43" spans="2:5" s="24" customFormat="1" x14ac:dyDescent="0.25"/>
  </sheetData>
  <mergeCells count="8">
    <mergeCell ref="D1:E1"/>
    <mergeCell ref="C2:E2"/>
    <mergeCell ref="C3:E3"/>
    <mergeCell ref="A5:E5"/>
    <mergeCell ref="B40:B41"/>
    <mergeCell ref="C40:D40"/>
    <mergeCell ref="C41:D41"/>
    <mergeCell ref="D18:D20"/>
  </mergeCells>
  <pageMargins left="0.7" right="0.7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opLeftCell="A16" workbookViewId="0">
      <selection activeCell="D29" sqref="D29"/>
    </sheetView>
  </sheetViews>
  <sheetFormatPr defaultRowHeight="15" x14ac:dyDescent="0.25"/>
  <cols>
    <col min="1" max="1" width="11.5703125" style="24" customWidth="1"/>
    <col min="2" max="2" width="34.7109375" style="24" customWidth="1"/>
    <col min="3" max="3" width="18.7109375" style="24" customWidth="1"/>
    <col min="4" max="4" width="27.42578125" style="24" customWidth="1"/>
    <col min="5" max="5" width="10.85546875" style="24" bestFit="1" customWidth="1"/>
    <col min="6" max="16384" width="9.140625" style="24"/>
  </cols>
  <sheetData>
    <row r="1" spans="1:13" x14ac:dyDescent="0.25">
      <c r="C1" s="33"/>
      <c r="D1" s="45" t="s">
        <v>29</v>
      </c>
      <c r="E1" s="45"/>
    </row>
    <row r="2" spans="1:13" x14ac:dyDescent="0.25">
      <c r="C2" s="45" t="s">
        <v>7</v>
      </c>
      <c r="D2" s="45"/>
      <c r="E2" s="45"/>
    </row>
    <row r="3" spans="1:13" x14ac:dyDescent="0.25">
      <c r="C3" s="45" t="s">
        <v>30</v>
      </c>
      <c r="D3" s="45"/>
      <c r="E3" s="45"/>
    </row>
    <row r="5" spans="1:13" ht="64.5" customHeight="1" x14ac:dyDescent="0.25">
      <c r="A5" s="35" t="s">
        <v>31</v>
      </c>
      <c r="B5" s="35"/>
      <c r="C5" s="35"/>
      <c r="D5" s="35"/>
      <c r="E5" s="35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103</v>
      </c>
      <c r="D10" s="13">
        <v>3048925</v>
      </c>
    </row>
    <row r="11" spans="1:13" ht="15.75" x14ac:dyDescent="0.25">
      <c r="B11" s="2" t="s">
        <v>0</v>
      </c>
      <c r="C11" s="11"/>
      <c r="D11" s="16">
        <f>D10</f>
        <v>3048925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5">
        <v>4545</v>
      </c>
      <c r="D15" s="18">
        <v>1681759</v>
      </c>
    </row>
    <row r="16" spans="1:13" ht="15.75" x14ac:dyDescent="0.25">
      <c r="B16" s="3" t="s">
        <v>14</v>
      </c>
      <c r="C16" s="25">
        <v>432</v>
      </c>
      <c r="D16" s="18">
        <v>418756</v>
      </c>
    </row>
    <row r="17" spans="2:4" ht="31.5" x14ac:dyDescent="0.25">
      <c r="B17" s="26" t="s">
        <v>16</v>
      </c>
      <c r="C17" s="25">
        <v>701</v>
      </c>
      <c r="D17" s="42">
        <v>284115</v>
      </c>
    </row>
    <row r="18" spans="2:4" ht="31.5" x14ac:dyDescent="0.25">
      <c r="B18" s="26" t="s">
        <v>18</v>
      </c>
      <c r="C18" s="25">
        <v>80</v>
      </c>
      <c r="D18" s="44"/>
    </row>
    <row r="19" spans="2:4" ht="15.75" x14ac:dyDescent="0.25">
      <c r="B19" s="3" t="s">
        <v>11</v>
      </c>
      <c r="C19" s="25">
        <v>71</v>
      </c>
      <c r="D19" s="32">
        <v>258538</v>
      </c>
    </row>
    <row r="20" spans="2:4" ht="15.75" x14ac:dyDescent="0.25">
      <c r="B20" s="3" t="s">
        <v>22</v>
      </c>
      <c r="C20" s="25">
        <v>18</v>
      </c>
      <c r="D20" s="32">
        <v>25364</v>
      </c>
    </row>
    <row r="21" spans="2:4" ht="15.75" x14ac:dyDescent="0.25">
      <c r="B21" s="3" t="s">
        <v>10</v>
      </c>
      <c r="C21" s="25">
        <v>131</v>
      </c>
      <c r="D21" s="32">
        <v>328728</v>
      </c>
    </row>
    <row r="22" spans="2:4" ht="31.5" x14ac:dyDescent="0.25">
      <c r="B22" s="23" t="s">
        <v>15</v>
      </c>
      <c r="C22" s="14" t="s">
        <v>32</v>
      </c>
      <c r="D22" s="19">
        <v>716409</v>
      </c>
    </row>
    <row r="23" spans="2:4" ht="15.75" x14ac:dyDescent="0.25">
      <c r="B23" s="23" t="s">
        <v>33</v>
      </c>
      <c r="C23" s="25">
        <v>388</v>
      </c>
      <c r="D23" s="22">
        <v>405918</v>
      </c>
    </row>
    <row r="24" spans="2:4" ht="31.5" x14ac:dyDescent="0.25">
      <c r="B24" s="23" t="s">
        <v>19</v>
      </c>
      <c r="C24" s="25">
        <v>432</v>
      </c>
      <c r="D24" s="22">
        <v>47076</v>
      </c>
    </row>
    <row r="25" spans="2:4" ht="15.75" x14ac:dyDescent="0.25">
      <c r="B25" s="3" t="s">
        <v>12</v>
      </c>
      <c r="C25" s="25">
        <v>275</v>
      </c>
      <c r="D25" s="22">
        <v>21451</v>
      </c>
    </row>
    <row r="26" spans="2:4" ht="31.5" x14ac:dyDescent="0.25">
      <c r="B26" s="26" t="s">
        <v>23</v>
      </c>
      <c r="C26" s="25">
        <v>14</v>
      </c>
      <c r="D26" s="22">
        <v>17619</v>
      </c>
    </row>
    <row r="27" spans="2:4" ht="31.5" x14ac:dyDescent="0.25">
      <c r="B27" s="26" t="s">
        <v>24</v>
      </c>
      <c r="C27" s="25">
        <v>9</v>
      </c>
      <c r="D27" s="22">
        <v>7206</v>
      </c>
    </row>
    <row r="28" spans="2:4" ht="15.75" x14ac:dyDescent="0.25">
      <c r="B28" s="23" t="s">
        <v>9</v>
      </c>
      <c r="C28" s="25">
        <v>10</v>
      </c>
      <c r="D28" s="22">
        <v>9395</v>
      </c>
    </row>
    <row r="29" spans="2:4" ht="15.75" x14ac:dyDescent="0.25">
      <c r="B29" s="2" t="s">
        <v>0</v>
      </c>
      <c r="C29" s="11"/>
      <c r="D29" s="16">
        <f>SUM(D15:D28)</f>
        <v>4222334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40</v>
      </c>
      <c r="D33" s="13">
        <v>587784</v>
      </c>
    </row>
    <row r="34" spans="2:5" ht="15.75" x14ac:dyDescent="0.25">
      <c r="B34" s="2" t="s">
        <v>0</v>
      </c>
      <c r="C34" s="11"/>
      <c r="D34" s="15">
        <f>D33</f>
        <v>587784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6" t="s">
        <v>4</v>
      </c>
      <c r="C37" s="38" t="s">
        <v>2</v>
      </c>
      <c r="D37" s="39"/>
      <c r="E37" s="9"/>
    </row>
    <row r="38" spans="2:5" ht="16.5" thickBot="1" x14ac:dyDescent="0.3">
      <c r="B38" s="37"/>
      <c r="C38" s="40">
        <f>D11+D29+D34</f>
        <v>7859043</v>
      </c>
      <c r="D38" s="41"/>
      <c r="E38" s="21"/>
    </row>
  </sheetData>
  <mergeCells count="8">
    <mergeCell ref="B37:B38"/>
    <mergeCell ref="C37:D37"/>
    <mergeCell ref="C38:D38"/>
    <mergeCell ref="D1:E1"/>
    <mergeCell ref="C2:E2"/>
    <mergeCell ref="C3:E3"/>
    <mergeCell ref="A5:E5"/>
    <mergeCell ref="D17:D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2022</vt:lpstr>
      <vt:lpstr>инообластные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2022-12-20T01:34:34Z</cp:lastPrinted>
  <dcterms:created xsi:type="dcterms:W3CDTF">2013-02-07T03:49:39Z</dcterms:created>
  <dcterms:modified xsi:type="dcterms:W3CDTF">2023-01-17T00:13:38Z</dcterms:modified>
</cp:coreProperties>
</file>