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210" windowWidth="27795" windowHeight="10875"/>
  </bookViews>
  <sheets>
    <sheet name="среднегодовая 2022" sheetId="3" r:id="rId1"/>
    <sheet name="инообластные" sheetId="4" r:id="rId2"/>
  </sheets>
  <definedNames>
    <definedName name="_xlnm.Print_Area" localSheetId="0">'среднегодовая 2022'!$A$1:$E$39</definedName>
  </definedNames>
  <calcPr calcId="144525"/>
</workbook>
</file>

<file path=xl/calcChain.xml><?xml version="1.0" encoding="utf-8"?>
<calcChain xmlns="http://schemas.openxmlformats.org/spreadsheetml/2006/main">
  <c r="D30" i="4" l="1"/>
  <c r="D25" i="4"/>
  <c r="D11" i="4"/>
  <c r="C34" i="4" s="1"/>
  <c r="D34" i="3" l="1"/>
  <c r="C34" i="3"/>
  <c r="D12" i="3"/>
  <c r="C12" i="3"/>
  <c r="D28" i="3" l="1"/>
  <c r="C38" i="3" s="1"/>
</calcChain>
</file>

<file path=xl/sharedStrings.xml><?xml version="1.0" encoding="utf-8"?>
<sst xmlns="http://schemas.openxmlformats.org/spreadsheetml/2006/main" count="66" uniqueCount="31">
  <si>
    <t>Итого</t>
  </si>
  <si>
    <t>Амбулаторно - поликлиническая помощь</t>
  </si>
  <si>
    <t>Финансирование, руб</t>
  </si>
  <si>
    <t>Дневной стационар</t>
  </si>
  <si>
    <t>Глобальный бюджет</t>
  </si>
  <si>
    <t>Стационарная помощь</t>
  </si>
  <si>
    <t>Неотложная мед.помощь</t>
  </si>
  <si>
    <t>к решению комиссии по разработке ТП ОМС</t>
  </si>
  <si>
    <t>Законченный случай</t>
  </si>
  <si>
    <t>Проф. осмотры</t>
  </si>
  <si>
    <t>Диспансеризация</t>
  </si>
  <si>
    <t>Флюорография</t>
  </si>
  <si>
    <t>Посещения с иными целями</t>
  </si>
  <si>
    <t>Обращения по поводу заболевания</t>
  </si>
  <si>
    <t>Посещения с иными целями  по стоматологии</t>
  </si>
  <si>
    <t>Посещения с иными целями                                                                                    в ФАПах</t>
  </si>
  <si>
    <t>Объем</t>
  </si>
  <si>
    <t>Обращения по поводу заболевания в ФАПах</t>
  </si>
  <si>
    <t>Забор материала для проведения анализа на COVID-19</t>
  </si>
  <si>
    <t>Приложение № ___</t>
  </si>
  <si>
    <t>Углубленная диспансеризация</t>
  </si>
  <si>
    <t>от "____" декабря 2022 г. № ____</t>
  </si>
  <si>
    <t>Финансирование по распоряжению Правительства РФ от 07.04.2022  № 789-р</t>
  </si>
  <si>
    <t>Финансирование по распоряжению Правительства РФ от 28.01.2022  № 109-р (по подушевому нормативу финансированию на обращения)</t>
  </si>
  <si>
    <t>Объемы финансирования ОГБУЗ "Валдгеймская ЦРБ",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2022 года (с 01.12.2022)</t>
  </si>
  <si>
    <t>Приложение №_____</t>
  </si>
  <si>
    <t>от "____" _____________ 2017 г. №_____</t>
  </si>
  <si>
    <t>Объемы финансирования ОГБУЗ "Валдгеймская ЦРБ" за оказанную медициснкую помощь пролеченным больным, застрахованным за пределами Еврейской автномной области, с 01 января по 31 декабря 2022 года (с 01.12.2022)</t>
  </si>
  <si>
    <t>49/ 252 (УЕТ)</t>
  </si>
  <si>
    <t>Неотложная мед. помощь</t>
  </si>
  <si>
    <t>1 451 / 5 435 (УЕТ)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</si>
</sst>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  <numFmt numFmtId="167" formatCode="#,##0_ ;\-#,##0\ 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5" fillId="0" borderId="0"/>
    <xf numFmtId="164" fontId="6" fillId="0" borderId="0" applyFont="0" applyFill="0" applyBorder="0" applyAlignment="0" applyProtection="0"/>
    <xf numFmtId="0" fontId="1" fillId="0" borderId="0"/>
    <xf numFmtId="0" fontId="6" fillId="0" borderId="0"/>
    <xf numFmtId="165" fontId="1" fillId="0" borderId="0" applyFont="0" applyFill="0" applyBorder="0" applyAlignment="0" applyProtection="0"/>
  </cellStyleXfs>
  <cellXfs count="48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7" fillId="0" borderId="1" xfId="0" applyFont="1" applyBorder="1"/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4" fillId="0" borderId="0" xfId="0" applyFont="1" applyBorder="1" applyAlignment="1"/>
    <xf numFmtId="0" fontId="9" fillId="0" borderId="0" xfId="0" applyFont="1"/>
    <xf numFmtId="0" fontId="8" fillId="0" borderId="1" xfId="0" applyFont="1" applyBorder="1"/>
    <xf numFmtId="0" fontId="8" fillId="0" borderId="0" xfId="0" applyFont="1" applyBorder="1"/>
    <xf numFmtId="166" fontId="7" fillId="0" borderId="1" xfId="5" applyNumberFormat="1" applyFont="1" applyBorder="1"/>
    <xf numFmtId="0" fontId="7" fillId="0" borderId="1" xfId="0" applyFont="1" applyBorder="1" applyAlignment="1">
      <alignment horizontal="center" vertical="center" wrapText="1"/>
    </xf>
    <xf numFmtId="166" fontId="8" fillId="0" borderId="1" xfId="0" applyNumberFormat="1" applyFont="1" applyBorder="1"/>
    <xf numFmtId="166" fontId="2" fillId="0" borderId="1" xfId="0" applyNumberFormat="1" applyFont="1" applyBorder="1"/>
    <xf numFmtId="0" fontId="7" fillId="0" borderId="1" xfId="0" applyFont="1" applyBorder="1" applyAlignment="1">
      <alignment horizontal="center"/>
    </xf>
    <xf numFmtId="166" fontId="7" fillId="0" borderId="1" xfId="5" applyNumberFormat="1" applyFont="1" applyBorder="1" applyAlignment="1">
      <alignment horizontal="center"/>
    </xf>
    <xf numFmtId="166" fontId="7" fillId="0" borderId="1" xfId="5" applyNumberFormat="1" applyFont="1" applyBorder="1" applyAlignment="1">
      <alignment vertical="center"/>
    </xf>
    <xf numFmtId="3" fontId="7" fillId="0" borderId="1" xfId="0" applyNumberFormat="1" applyFont="1" applyBorder="1" applyAlignment="1">
      <alignment horizontal="center" vertical="center" wrapText="1"/>
    </xf>
    <xf numFmtId="3" fontId="4" fillId="0" borderId="0" xfId="0" applyNumberFormat="1" applyFont="1" applyBorder="1" applyAlignment="1"/>
    <xf numFmtId="0" fontId="3" fillId="0" borderId="1" xfId="0" applyFont="1" applyBorder="1" applyAlignment="1">
      <alignment vertical="center" wrapText="1"/>
    </xf>
    <xf numFmtId="0" fontId="9" fillId="0" borderId="0" xfId="0" applyFont="1"/>
    <xf numFmtId="167" fontId="7" fillId="0" borderId="1" xfId="5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wrapText="1"/>
    </xf>
    <xf numFmtId="0" fontId="10" fillId="0" borderId="0" xfId="0" applyFont="1" applyFill="1"/>
    <xf numFmtId="166" fontId="7" fillId="0" borderId="9" xfId="5" applyNumberFormat="1" applyFont="1" applyBorder="1" applyAlignment="1">
      <alignment horizontal="center" vertical="center"/>
    </xf>
    <xf numFmtId="0" fontId="7" fillId="0" borderId="10" xfId="0" applyFont="1" applyBorder="1"/>
    <xf numFmtId="0" fontId="2" fillId="0" borderId="9" xfId="0" applyFont="1" applyBorder="1" applyAlignment="1">
      <alignment horizontal="center" vertical="center" wrapText="1"/>
    </xf>
    <xf numFmtId="3" fontId="3" fillId="0" borderId="1" xfId="0" applyNumberFormat="1" applyFont="1" applyFill="1" applyBorder="1" applyAlignment="1">
      <alignment horizontal="center"/>
    </xf>
    <xf numFmtId="0" fontId="7" fillId="0" borderId="1" xfId="0" applyFont="1" applyFill="1" applyBorder="1" applyAlignment="1">
      <alignment wrapText="1"/>
    </xf>
    <xf numFmtId="3" fontId="8" fillId="0" borderId="1" xfId="0" applyNumberFormat="1" applyFont="1" applyBorder="1" applyAlignment="1">
      <alignment horizontal="center"/>
    </xf>
    <xf numFmtId="0" fontId="7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/>
    </xf>
    <xf numFmtId="0" fontId="11" fillId="0" borderId="0" xfId="0" applyFont="1"/>
    <xf numFmtId="166" fontId="7" fillId="0" borderId="1" xfId="5" applyNumberFormat="1" applyFont="1" applyBorder="1" applyAlignment="1">
      <alignment horizontal="center" vertical="center"/>
    </xf>
    <xf numFmtId="0" fontId="10" fillId="0" borderId="0" xfId="0" applyFont="1" applyFill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3" fontId="2" fillId="0" borderId="2" xfId="0" applyNumberFormat="1" applyFont="1" applyBorder="1" applyAlignment="1">
      <alignment horizontal="center"/>
    </xf>
    <xf numFmtId="3" fontId="2" fillId="0" borderId="3" xfId="0" applyNumberFormat="1" applyFont="1" applyBorder="1" applyAlignment="1">
      <alignment horizontal="center"/>
    </xf>
    <xf numFmtId="166" fontId="7" fillId="0" borderId="9" xfId="5" applyNumberFormat="1" applyFont="1" applyBorder="1" applyAlignment="1">
      <alignment horizontal="center" vertical="center"/>
    </xf>
    <xf numFmtId="166" fontId="7" fillId="0" borderId="4" xfId="5" applyNumberFormat="1" applyFont="1" applyBorder="1" applyAlignment="1">
      <alignment horizontal="center" vertical="center"/>
    </xf>
    <xf numFmtId="0" fontId="11" fillId="0" borderId="0" xfId="0" applyFont="1" applyAlignment="1">
      <alignment horizontal="right"/>
    </xf>
  </cellXfs>
  <cellStyles count="6">
    <cellStyle name="Денежный 2" xfId="2"/>
    <cellStyle name="Обычный" xfId="0" builtinId="0"/>
    <cellStyle name="Обычный 2" xfId="3"/>
    <cellStyle name="Обычный 2 2" xfId="1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8"/>
  <sheetViews>
    <sheetView tabSelected="1" view="pageBreakPreview" zoomScaleNormal="100" zoomScaleSheetLayoutView="100" workbookViewId="0">
      <selection activeCell="C38" sqref="C38:D38"/>
    </sheetView>
  </sheetViews>
  <sheetFormatPr defaultRowHeight="15" x14ac:dyDescent="0.25"/>
  <cols>
    <col min="1" max="1" width="11.5703125" style="10" customWidth="1"/>
    <col min="2" max="2" width="34.7109375" style="10" customWidth="1"/>
    <col min="3" max="3" width="20.28515625" style="10" customWidth="1"/>
    <col min="4" max="4" width="27.42578125" style="10" customWidth="1"/>
    <col min="5" max="5" width="10.85546875" style="10" bestFit="1" customWidth="1"/>
    <col min="6" max="16384" width="9.140625" style="10"/>
  </cols>
  <sheetData>
    <row r="1" spans="1:13" x14ac:dyDescent="0.25">
      <c r="C1" s="26"/>
      <c r="D1" s="37" t="s">
        <v>19</v>
      </c>
      <c r="E1" s="37"/>
    </row>
    <row r="2" spans="1:13" x14ac:dyDescent="0.25">
      <c r="C2" s="37" t="s">
        <v>7</v>
      </c>
      <c r="D2" s="37"/>
      <c r="E2" s="37"/>
    </row>
    <row r="3" spans="1:13" x14ac:dyDescent="0.25">
      <c r="C3" s="37" t="s">
        <v>21</v>
      </c>
      <c r="D3" s="37"/>
      <c r="E3" s="37"/>
    </row>
    <row r="5" spans="1:13" ht="65.25" customHeight="1" x14ac:dyDescent="0.25">
      <c r="A5" s="38" t="s">
        <v>24</v>
      </c>
      <c r="B5" s="38"/>
      <c r="C5" s="38"/>
      <c r="D5" s="38"/>
      <c r="E5" s="38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6" t="s">
        <v>5</v>
      </c>
      <c r="C8" s="6" t="s">
        <v>8</v>
      </c>
      <c r="D8" s="6" t="s">
        <v>2</v>
      </c>
      <c r="E8" s="4"/>
      <c r="F8" s="4"/>
    </row>
    <row r="9" spans="1:13" ht="15.75" x14ac:dyDescent="0.25">
      <c r="B9" s="5">
        <v>1</v>
      </c>
      <c r="C9" s="5">
        <v>2</v>
      </c>
      <c r="D9" s="5">
        <v>3</v>
      </c>
      <c r="E9" s="4"/>
      <c r="F9" s="4"/>
    </row>
    <row r="10" spans="1:13" ht="15.75" x14ac:dyDescent="0.25">
      <c r="B10" s="3" t="s">
        <v>5</v>
      </c>
      <c r="C10" s="20">
        <v>505</v>
      </c>
      <c r="D10" s="13">
        <v>19336083</v>
      </c>
    </row>
    <row r="11" spans="1:13" s="23" customFormat="1" ht="47.25" x14ac:dyDescent="0.25">
      <c r="B11" s="31" t="s">
        <v>22</v>
      </c>
      <c r="C11" s="20">
        <v>3</v>
      </c>
      <c r="D11" s="19">
        <v>217431</v>
      </c>
    </row>
    <row r="12" spans="1:13" ht="15.75" x14ac:dyDescent="0.25">
      <c r="B12" s="2" t="s">
        <v>0</v>
      </c>
      <c r="C12" s="32">
        <f>C10+C11</f>
        <v>508</v>
      </c>
      <c r="D12" s="16">
        <f>D10+D11</f>
        <v>19553514</v>
      </c>
    </row>
    <row r="14" spans="1:13" ht="28.5" x14ac:dyDescent="0.25">
      <c r="B14" s="6" t="s">
        <v>1</v>
      </c>
      <c r="C14" s="6" t="s">
        <v>16</v>
      </c>
      <c r="D14" s="7" t="s">
        <v>2</v>
      </c>
    </row>
    <row r="15" spans="1:13" ht="15.75" x14ac:dyDescent="0.25">
      <c r="B15" s="5">
        <v>1</v>
      </c>
      <c r="C15" s="29">
        <v>2</v>
      </c>
      <c r="D15" s="5">
        <v>3</v>
      </c>
    </row>
    <row r="16" spans="1:13" ht="15.75" x14ac:dyDescent="0.25">
      <c r="B16" s="28" t="s">
        <v>12</v>
      </c>
      <c r="C16" s="30">
        <v>22463</v>
      </c>
      <c r="D16" s="18">
        <v>25948671</v>
      </c>
    </row>
    <row r="17" spans="2:4" s="23" customFormat="1" ht="15.75" x14ac:dyDescent="0.25">
      <c r="B17" s="3" t="s">
        <v>13</v>
      </c>
      <c r="C17" s="24">
        <v>3625</v>
      </c>
      <c r="D17" s="18">
        <v>6680475</v>
      </c>
    </row>
    <row r="18" spans="2:4" s="23" customFormat="1" ht="78.75" x14ac:dyDescent="0.25">
      <c r="B18" s="25" t="s">
        <v>23</v>
      </c>
      <c r="C18" s="24">
        <v>5</v>
      </c>
      <c r="D18" s="27">
        <v>520738</v>
      </c>
    </row>
    <row r="19" spans="2:4" s="23" customFormat="1" ht="31.5" x14ac:dyDescent="0.25">
      <c r="B19" s="25" t="s">
        <v>15</v>
      </c>
      <c r="C19" s="24">
        <v>14178</v>
      </c>
      <c r="D19" s="45">
        <v>17691360</v>
      </c>
    </row>
    <row r="20" spans="2:4" s="23" customFormat="1" ht="30.75" customHeight="1" x14ac:dyDescent="0.25">
      <c r="B20" s="25" t="s">
        <v>17</v>
      </c>
      <c r="C20" s="24">
        <v>1990</v>
      </c>
      <c r="D20" s="46"/>
    </row>
    <row r="21" spans="2:4" ht="15.75" x14ac:dyDescent="0.25">
      <c r="B21" s="3" t="s">
        <v>10</v>
      </c>
      <c r="C21" s="24">
        <v>344</v>
      </c>
      <c r="D21" s="18">
        <v>8502048</v>
      </c>
    </row>
    <row r="22" spans="2:4" s="23" customFormat="1" ht="15.75" x14ac:dyDescent="0.25">
      <c r="B22" s="3" t="s">
        <v>20</v>
      </c>
      <c r="C22" s="24">
        <v>11</v>
      </c>
      <c r="D22" s="18">
        <v>13761</v>
      </c>
    </row>
    <row r="23" spans="2:4" s="23" customFormat="1" ht="15.75" x14ac:dyDescent="0.25">
      <c r="B23" s="3" t="s">
        <v>9</v>
      </c>
      <c r="C23" s="24">
        <v>1022</v>
      </c>
      <c r="D23" s="18">
        <v>8743233</v>
      </c>
    </row>
    <row r="24" spans="2:4" ht="15.75" x14ac:dyDescent="0.25">
      <c r="B24" s="3" t="s">
        <v>6</v>
      </c>
      <c r="C24" s="24">
        <v>2709</v>
      </c>
      <c r="D24" s="18">
        <v>2834105</v>
      </c>
    </row>
    <row r="25" spans="2:4" ht="31.5" x14ac:dyDescent="0.25">
      <c r="B25" s="22" t="s">
        <v>14</v>
      </c>
      <c r="C25" s="14" t="s">
        <v>30</v>
      </c>
      <c r="D25" s="19">
        <v>1307005</v>
      </c>
    </row>
    <row r="26" spans="2:4" s="23" customFormat="1" ht="31.5" x14ac:dyDescent="0.25">
      <c r="B26" s="22" t="s">
        <v>18</v>
      </c>
      <c r="C26" s="14">
        <v>716</v>
      </c>
      <c r="D26" s="19">
        <v>78024</v>
      </c>
    </row>
    <row r="27" spans="2:4" s="23" customFormat="1" ht="15.75" x14ac:dyDescent="0.25">
      <c r="B27" s="3" t="s">
        <v>11</v>
      </c>
      <c r="C27" s="24">
        <v>519</v>
      </c>
      <c r="D27" s="18">
        <v>40391</v>
      </c>
    </row>
    <row r="28" spans="2:4" ht="15.75" x14ac:dyDescent="0.25">
      <c r="B28" s="2" t="s">
        <v>0</v>
      </c>
      <c r="C28" s="11"/>
      <c r="D28" s="16">
        <f>SUM(D16:D27)</f>
        <v>72359811</v>
      </c>
    </row>
    <row r="30" spans="2:4" ht="28.5" x14ac:dyDescent="0.25">
      <c r="B30" s="5" t="s">
        <v>3</v>
      </c>
      <c r="C30" s="6" t="s">
        <v>8</v>
      </c>
      <c r="D30" s="7" t="s">
        <v>2</v>
      </c>
    </row>
    <row r="31" spans="2:4" ht="15.75" x14ac:dyDescent="0.25">
      <c r="B31" s="8">
        <v>1</v>
      </c>
      <c r="C31" s="8">
        <v>2</v>
      </c>
      <c r="D31" s="8">
        <v>3</v>
      </c>
    </row>
    <row r="32" spans="2:4" ht="15.75" x14ac:dyDescent="0.25">
      <c r="B32" s="3" t="s">
        <v>3</v>
      </c>
      <c r="C32" s="17">
        <v>332</v>
      </c>
      <c r="D32" s="13">
        <v>5163847</v>
      </c>
    </row>
    <row r="33" spans="2:5" s="23" customFormat="1" ht="47.25" x14ac:dyDescent="0.25">
      <c r="B33" s="31" t="s">
        <v>22</v>
      </c>
      <c r="C33" s="33">
        <v>37</v>
      </c>
      <c r="D33" s="19">
        <v>835739</v>
      </c>
    </row>
    <row r="34" spans="2:5" ht="15.75" x14ac:dyDescent="0.25">
      <c r="B34" s="2" t="s">
        <v>0</v>
      </c>
      <c r="C34" s="34">
        <f>C32+C33</f>
        <v>369</v>
      </c>
      <c r="D34" s="15">
        <f>D32+D33</f>
        <v>5999586</v>
      </c>
    </row>
    <row r="35" spans="2:5" ht="15.75" x14ac:dyDescent="0.25">
      <c r="B35" s="4"/>
      <c r="C35" s="12"/>
      <c r="D35" s="12"/>
    </row>
    <row r="36" spans="2:5" ht="15.75" thickBot="1" x14ac:dyDescent="0.3"/>
    <row r="37" spans="2:5" ht="15.75" x14ac:dyDescent="0.25">
      <c r="B37" s="39" t="s">
        <v>4</v>
      </c>
      <c r="C37" s="41" t="s">
        <v>2</v>
      </c>
      <c r="D37" s="42"/>
      <c r="E37" s="9"/>
    </row>
    <row r="38" spans="2:5" ht="16.5" thickBot="1" x14ac:dyDescent="0.3">
      <c r="B38" s="40"/>
      <c r="C38" s="43">
        <f>D12+D28+D34</f>
        <v>97912911</v>
      </c>
      <c r="D38" s="44"/>
      <c r="E38" s="21"/>
    </row>
  </sheetData>
  <mergeCells count="8">
    <mergeCell ref="D1:E1"/>
    <mergeCell ref="C2:E2"/>
    <mergeCell ref="C3:E3"/>
    <mergeCell ref="A5:E5"/>
    <mergeCell ref="B37:B38"/>
    <mergeCell ref="C37:D37"/>
    <mergeCell ref="C38:D38"/>
    <mergeCell ref="D19:D20"/>
  </mergeCells>
  <pageMargins left="0.7" right="0.7" top="0.75" bottom="0.75" header="0.3" footer="0.3"/>
  <pageSetup paperSize="9" scale="83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4"/>
  <sheetViews>
    <sheetView workbookViewId="0">
      <selection activeCell="D41" sqref="D41"/>
    </sheetView>
  </sheetViews>
  <sheetFormatPr defaultRowHeight="15" x14ac:dyDescent="0.25"/>
  <cols>
    <col min="1" max="1" width="11.5703125" style="23" customWidth="1"/>
    <col min="2" max="2" width="34.7109375" style="23" customWidth="1"/>
    <col min="3" max="3" width="18.7109375" style="23" customWidth="1"/>
    <col min="4" max="4" width="27.42578125" style="23" customWidth="1"/>
    <col min="5" max="5" width="10.85546875" style="23" bestFit="1" customWidth="1"/>
    <col min="6" max="16384" width="9.140625" style="23"/>
  </cols>
  <sheetData>
    <row r="1" spans="1:13" x14ac:dyDescent="0.25">
      <c r="C1" s="35"/>
      <c r="D1" s="47" t="s">
        <v>25</v>
      </c>
      <c r="E1" s="47"/>
    </row>
    <row r="2" spans="1:13" x14ac:dyDescent="0.25">
      <c r="C2" s="47" t="s">
        <v>7</v>
      </c>
      <c r="D2" s="47"/>
      <c r="E2" s="47"/>
    </row>
    <row r="3" spans="1:13" x14ac:dyDescent="0.25">
      <c r="C3" s="47" t="s">
        <v>26</v>
      </c>
      <c r="D3" s="47"/>
      <c r="E3" s="47"/>
    </row>
    <row r="5" spans="1:13" ht="60" customHeight="1" x14ac:dyDescent="0.25">
      <c r="A5" s="38" t="s">
        <v>27</v>
      </c>
      <c r="B5" s="38"/>
      <c r="C5" s="38"/>
      <c r="D5" s="38"/>
      <c r="E5" s="38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6" t="s">
        <v>5</v>
      </c>
      <c r="C8" s="6" t="s">
        <v>8</v>
      </c>
      <c r="D8" s="6" t="s">
        <v>2</v>
      </c>
      <c r="E8" s="4"/>
      <c r="F8" s="4"/>
    </row>
    <row r="9" spans="1:13" ht="15.75" x14ac:dyDescent="0.25">
      <c r="B9" s="5">
        <v>1</v>
      </c>
      <c r="C9" s="5">
        <v>2</v>
      </c>
      <c r="D9" s="5">
        <v>3</v>
      </c>
      <c r="E9" s="4"/>
      <c r="F9" s="4"/>
    </row>
    <row r="10" spans="1:13" ht="15.75" x14ac:dyDescent="0.25">
      <c r="B10" s="3" t="s">
        <v>5</v>
      </c>
      <c r="C10" s="20">
        <v>8</v>
      </c>
      <c r="D10" s="13">
        <v>311513</v>
      </c>
    </row>
    <row r="11" spans="1:13" ht="15.75" x14ac:dyDescent="0.25">
      <c r="B11" s="2" t="s">
        <v>0</v>
      </c>
      <c r="C11" s="11"/>
      <c r="D11" s="16">
        <f>D10</f>
        <v>311513</v>
      </c>
    </row>
    <row r="13" spans="1:13" ht="28.5" x14ac:dyDescent="0.25">
      <c r="B13" s="6" t="s">
        <v>1</v>
      </c>
      <c r="C13" s="6" t="s">
        <v>16</v>
      </c>
      <c r="D13" s="7" t="s">
        <v>2</v>
      </c>
    </row>
    <row r="14" spans="1:13" ht="15.75" x14ac:dyDescent="0.25">
      <c r="B14" s="5">
        <v>1</v>
      </c>
      <c r="C14" s="5">
        <v>2</v>
      </c>
      <c r="D14" s="5">
        <v>3</v>
      </c>
    </row>
    <row r="15" spans="1:13" ht="15.75" x14ac:dyDescent="0.25">
      <c r="B15" s="3" t="s">
        <v>12</v>
      </c>
      <c r="C15" s="24">
        <v>351</v>
      </c>
      <c r="D15" s="18">
        <v>161593</v>
      </c>
    </row>
    <row r="16" spans="1:13" ht="15.75" x14ac:dyDescent="0.25">
      <c r="B16" s="3" t="s">
        <v>13</v>
      </c>
      <c r="C16" s="24">
        <v>68</v>
      </c>
      <c r="D16" s="18">
        <v>64256</v>
      </c>
    </row>
    <row r="17" spans="2:4" ht="31.5" x14ac:dyDescent="0.25">
      <c r="B17" s="25" t="s">
        <v>15</v>
      </c>
      <c r="C17" s="24">
        <v>171</v>
      </c>
      <c r="D17" s="45">
        <v>86766</v>
      </c>
    </row>
    <row r="18" spans="2:4" ht="31.5" x14ac:dyDescent="0.25">
      <c r="B18" s="25" t="s">
        <v>17</v>
      </c>
      <c r="C18" s="24">
        <v>22</v>
      </c>
      <c r="D18" s="46"/>
    </row>
    <row r="19" spans="2:4" ht="15.75" x14ac:dyDescent="0.25">
      <c r="B19" s="3" t="s">
        <v>10</v>
      </c>
      <c r="C19" s="24">
        <v>5</v>
      </c>
      <c r="D19" s="18">
        <v>23597</v>
      </c>
    </row>
    <row r="20" spans="2:4" ht="15.75" x14ac:dyDescent="0.25">
      <c r="B20" s="3" t="s">
        <v>9</v>
      </c>
      <c r="C20" s="24">
        <v>10</v>
      </c>
      <c r="D20" s="18">
        <v>15211</v>
      </c>
    </row>
    <row r="21" spans="2:4" ht="31.5" x14ac:dyDescent="0.25">
      <c r="B21" s="22" t="s">
        <v>14</v>
      </c>
      <c r="C21" s="14" t="s">
        <v>28</v>
      </c>
      <c r="D21" s="19">
        <v>60431</v>
      </c>
    </row>
    <row r="22" spans="2:4" ht="15.75" x14ac:dyDescent="0.25">
      <c r="B22" s="22" t="s">
        <v>29</v>
      </c>
      <c r="C22" s="24">
        <v>34</v>
      </c>
      <c r="D22" s="36">
        <v>35571</v>
      </c>
    </row>
    <row r="23" spans="2:4" ht="31.5" x14ac:dyDescent="0.25">
      <c r="B23" s="22" t="s">
        <v>18</v>
      </c>
      <c r="C23" s="24">
        <v>6</v>
      </c>
      <c r="D23" s="36">
        <v>654</v>
      </c>
    </row>
    <row r="24" spans="2:4" ht="15.75" x14ac:dyDescent="0.25">
      <c r="B24" s="22" t="s">
        <v>11</v>
      </c>
      <c r="C24" s="24">
        <v>13</v>
      </c>
      <c r="D24" s="36">
        <v>999</v>
      </c>
    </row>
    <row r="25" spans="2:4" ht="15.75" x14ac:dyDescent="0.25">
      <c r="B25" s="2" t="s">
        <v>0</v>
      </c>
      <c r="C25" s="11"/>
      <c r="D25" s="16">
        <f>SUM(D15:D24)</f>
        <v>449078</v>
      </c>
    </row>
    <row r="27" spans="2:4" ht="28.5" x14ac:dyDescent="0.25">
      <c r="B27" s="5" t="s">
        <v>3</v>
      </c>
      <c r="C27" s="6" t="s">
        <v>8</v>
      </c>
      <c r="D27" s="7" t="s">
        <v>2</v>
      </c>
    </row>
    <row r="28" spans="2:4" ht="15.75" x14ac:dyDescent="0.25">
      <c r="B28" s="8">
        <v>1</v>
      </c>
      <c r="C28" s="8">
        <v>2</v>
      </c>
      <c r="D28" s="8">
        <v>3</v>
      </c>
    </row>
    <row r="29" spans="2:4" ht="15.75" x14ac:dyDescent="0.25">
      <c r="B29" s="3" t="s">
        <v>3</v>
      </c>
      <c r="C29" s="17">
        <v>4</v>
      </c>
      <c r="D29" s="13">
        <v>53069</v>
      </c>
    </row>
    <row r="30" spans="2:4" ht="15.75" x14ac:dyDescent="0.25">
      <c r="B30" s="2" t="s">
        <v>0</v>
      </c>
      <c r="C30" s="11"/>
      <c r="D30" s="15">
        <f>D29</f>
        <v>53069</v>
      </c>
    </row>
    <row r="31" spans="2:4" ht="15.75" x14ac:dyDescent="0.25">
      <c r="B31" s="4"/>
      <c r="C31" s="12"/>
      <c r="D31" s="12"/>
    </row>
    <row r="32" spans="2:4" ht="15.75" thickBot="1" x14ac:dyDescent="0.3"/>
    <row r="33" spans="2:5" ht="15.75" x14ac:dyDescent="0.25">
      <c r="B33" s="39" t="s">
        <v>4</v>
      </c>
      <c r="C33" s="41" t="s">
        <v>2</v>
      </c>
      <c r="D33" s="42"/>
      <c r="E33" s="9"/>
    </row>
    <row r="34" spans="2:5" ht="16.5" thickBot="1" x14ac:dyDescent="0.3">
      <c r="B34" s="40"/>
      <c r="C34" s="43">
        <f>D11+D25+D30</f>
        <v>813660</v>
      </c>
      <c r="D34" s="44"/>
      <c r="E34" s="21"/>
    </row>
  </sheetData>
  <mergeCells count="8">
    <mergeCell ref="B33:B34"/>
    <mergeCell ref="C33:D33"/>
    <mergeCell ref="C34:D34"/>
    <mergeCell ref="D1:E1"/>
    <mergeCell ref="C2:E2"/>
    <mergeCell ref="C3:E3"/>
    <mergeCell ref="A5:E5"/>
    <mergeCell ref="D17:D1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среднегодовая 2022</vt:lpstr>
      <vt:lpstr>инообластные</vt:lpstr>
      <vt:lpstr>'среднегодовая 2022'!Область_печати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Войцева Елена Александровна</cp:lastModifiedBy>
  <cp:lastPrinted>2022-12-20T01:38:18Z</cp:lastPrinted>
  <dcterms:created xsi:type="dcterms:W3CDTF">2013-02-07T03:49:39Z</dcterms:created>
  <dcterms:modified xsi:type="dcterms:W3CDTF">2023-01-17T00:11:03Z</dcterms:modified>
</cp:coreProperties>
</file>