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30" windowWidth="19440" windowHeight="1126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41" i="2" l="1"/>
  <c r="D15" i="2" l="1"/>
  <c r="D46" i="2" l="1"/>
  <c r="C50" i="2" s="1"/>
</calcChain>
</file>

<file path=xl/sharedStrings.xml><?xml version="1.0" encoding="utf-8"?>
<sst xmlns="http://schemas.openxmlformats.org/spreadsheetml/2006/main" count="47" uniqueCount="38">
  <si>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</si>
  <si>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</si>
  <si>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</si>
  <si>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</si>
  <si>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</si>
  <si>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</si>
  <si>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</si>
  <si>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</si>
  <si>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</si>
  <si>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</si>
  <si>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</si>
  <si>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</si>
  <si>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Гемофильтрация крови продленная</t>
  </si>
  <si>
    <t>Селективная гемосорбция липополисахаридов</t>
  </si>
  <si>
    <t>Флюорография</t>
  </si>
  <si>
    <t>в том числе по профилю "Онкология"</t>
  </si>
  <si>
    <t>Объем</t>
  </si>
  <si>
    <t>Посещения с иными целями</t>
  </si>
  <si>
    <t>Обращения по поводу заболевания</t>
  </si>
  <si>
    <t>Обращения по поводу заболевания в ФАПах</t>
  </si>
  <si>
    <t>Посещения с иными целями                                                                                    в ФАПах</t>
  </si>
  <si>
    <t>УЗИ сердечно-сосудистой системы</t>
  </si>
  <si>
    <t>Эндоскопические диагностические исследования</t>
  </si>
  <si>
    <t>Расшифровка, описание и интерпретация электрокардиографических данных</t>
  </si>
  <si>
    <t>Посещения с иными целями  по стоматологии</t>
  </si>
  <si>
    <t>Забор материала для проведения анализа на COVID-19</t>
  </si>
  <si>
    <t>Лабораторные услуги через СМО</t>
  </si>
  <si>
    <t xml:space="preserve">СКТ </t>
  </si>
  <si>
    <t>Обследование призывников</t>
  </si>
  <si>
    <t>Центр Здоровья</t>
  </si>
  <si>
    <t>НМП в ФАПах</t>
  </si>
  <si>
    <t>Приложение № ___</t>
  </si>
  <si>
    <t>Углубленная диспансеризация</t>
  </si>
  <si>
    <t>Финанисрование по распоряжению Правительства РФ от 28.01.2022  № 109-р (по подушевому нормативу финансированию на обращения)</t>
  </si>
  <si>
    <t>от "____" ноября 2022 г. № ____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</si>
  <si>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 (с 01.11.2022)</t>
  </si>
  <si>
    <t>1 017 (услуг)</t>
  </si>
  <si>
    <t>4 460/ 23 792 (УЕТ)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</si>
</sst>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8" fillId="0" borderId="1" xfId="0" applyNumberFormat="1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166" fontId="8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tabSelected="1" view="pageBreakPreview" topLeftCell="A22" zoomScaleNormal="100" zoomScaleSheetLayoutView="100" workbookViewId="0">
      <selection activeCell="D22" sqref="D22"/>
    </sheetView>
  </sheetViews>
  <sheetFormatPr defaultRowHeight="15" x14ac:dyDescent="0.25"/>
  <cols>
    <col min="1" max="1" width="11.28515625" style="10" customWidth="1"/>
    <col min="2" max="2" width="42.85546875" style="10" customWidth="1"/>
    <col min="3" max="3" width="22.8554687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4"/>
      <c r="D1" s="35" t="s">
        <v>31</v>
      </c>
      <c r="E1" s="35"/>
    </row>
    <row r="2" spans="1:13" x14ac:dyDescent="0.25">
      <c r="C2" s="35" t="s">
        <v>8</v>
      </c>
      <c r="D2" s="35"/>
      <c r="E2" s="35"/>
    </row>
    <row r="3" spans="1:13" x14ac:dyDescent="0.25">
      <c r="C3" s="35" t="s">
        <v>34</v>
      </c>
      <c r="D3" s="35"/>
      <c r="E3" s="35"/>
    </row>
    <row r="4" spans="1:13" x14ac:dyDescent="0.25">
      <c r="C4" s="23"/>
      <c r="D4" s="23"/>
      <c r="E4" s="23"/>
    </row>
    <row r="5" spans="1:13" ht="56.25" customHeight="1" x14ac:dyDescent="0.25">
      <c r="A5" s="36" t="s">
        <v>35</v>
      </c>
      <c r="B5" s="36"/>
      <c r="C5" s="36"/>
      <c r="D5" s="36"/>
      <c r="E5" s="3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21">
        <v>9556</v>
      </c>
      <c r="D10" s="15">
        <v>465305068</v>
      </c>
    </row>
    <row r="11" spans="1:13" ht="15.75" x14ac:dyDescent="0.25">
      <c r="B11" s="19" t="s">
        <v>15</v>
      </c>
      <c r="C11" s="21">
        <v>86</v>
      </c>
      <c r="D11" s="15">
        <v>3341506</v>
      </c>
    </row>
    <row r="12" spans="1:13" ht="15.75" x14ac:dyDescent="0.25">
      <c r="B12" s="4" t="s">
        <v>6</v>
      </c>
      <c r="C12" s="15" t="s">
        <v>36</v>
      </c>
      <c r="D12" s="15">
        <v>7612047</v>
      </c>
    </row>
    <row r="13" spans="1:13" ht="15.75" x14ac:dyDescent="0.25">
      <c r="B13" s="24" t="s">
        <v>12</v>
      </c>
      <c r="C13" s="26">
        <v>0</v>
      </c>
      <c r="D13" s="15">
        <v>0</v>
      </c>
    </row>
    <row r="14" spans="1:13" ht="31.5" x14ac:dyDescent="0.25">
      <c r="B14" s="24" t="s">
        <v>13</v>
      </c>
      <c r="C14" s="26">
        <v>0</v>
      </c>
      <c r="D14" s="15">
        <v>0</v>
      </c>
    </row>
    <row r="15" spans="1:13" ht="15.75" x14ac:dyDescent="0.25">
      <c r="B15" s="2" t="s">
        <v>2</v>
      </c>
      <c r="C15" s="11"/>
      <c r="D15" s="12">
        <f>SUM(D10:D14)-D11</f>
        <v>472917115</v>
      </c>
      <c r="F15" s="31"/>
      <c r="G15" s="32"/>
    </row>
    <row r="18" spans="2:7" ht="28.5" x14ac:dyDescent="0.25">
      <c r="B18" s="6" t="s">
        <v>0</v>
      </c>
      <c r="C18" s="6" t="s">
        <v>16</v>
      </c>
      <c r="D18" s="7" t="s">
        <v>1</v>
      </c>
    </row>
    <row r="19" spans="2:7" ht="15.75" x14ac:dyDescent="0.25">
      <c r="B19" s="5">
        <v>1</v>
      </c>
      <c r="C19" s="5">
        <v>2</v>
      </c>
      <c r="D19" s="5">
        <v>3</v>
      </c>
    </row>
    <row r="20" spans="2:7" ht="15.75" x14ac:dyDescent="0.25">
      <c r="B20" s="4" t="s">
        <v>17</v>
      </c>
      <c r="C20" s="25">
        <v>130828</v>
      </c>
      <c r="D20" s="15">
        <v>96491347</v>
      </c>
      <c r="F20" s="31"/>
      <c r="G20" s="32"/>
    </row>
    <row r="21" spans="2:7" ht="15.75" x14ac:dyDescent="0.25">
      <c r="B21" s="4" t="s">
        <v>18</v>
      </c>
      <c r="C21" s="21">
        <v>32783</v>
      </c>
      <c r="D21" s="17">
        <v>53876974</v>
      </c>
    </row>
    <row r="22" spans="2:7" ht="64.5" customHeight="1" x14ac:dyDescent="0.25">
      <c r="B22" s="19" t="s">
        <v>33</v>
      </c>
      <c r="C22" s="21">
        <v>485</v>
      </c>
      <c r="D22" s="33">
        <v>2405389</v>
      </c>
    </row>
    <row r="23" spans="2:7" ht="31.5" x14ac:dyDescent="0.25">
      <c r="B23" s="19" t="s">
        <v>20</v>
      </c>
      <c r="C23" s="21">
        <v>122</v>
      </c>
      <c r="D23" s="43">
        <v>3258740</v>
      </c>
    </row>
    <row r="24" spans="2:7" ht="31.5" x14ac:dyDescent="0.25">
      <c r="B24" s="19" t="s">
        <v>19</v>
      </c>
      <c r="C24" s="21">
        <v>50</v>
      </c>
      <c r="D24" s="44"/>
    </row>
    <row r="25" spans="2:7" ht="15.75" x14ac:dyDescent="0.25">
      <c r="B25" s="19" t="s">
        <v>30</v>
      </c>
      <c r="C25" s="21">
        <v>93</v>
      </c>
      <c r="D25" s="45"/>
    </row>
    <row r="26" spans="2:7" ht="15.75" x14ac:dyDescent="0.25">
      <c r="B26" s="19" t="s">
        <v>10</v>
      </c>
      <c r="C26" s="21">
        <v>168</v>
      </c>
      <c r="D26" s="27">
        <v>55120375</v>
      </c>
    </row>
    <row r="27" spans="2:7" ht="15.75" x14ac:dyDescent="0.25">
      <c r="B27" s="19" t="s">
        <v>32</v>
      </c>
      <c r="C27" s="21">
        <v>608</v>
      </c>
      <c r="D27" s="27">
        <v>1232511</v>
      </c>
    </row>
    <row r="28" spans="2:7" ht="15.75" x14ac:dyDescent="0.25">
      <c r="B28" s="4" t="s">
        <v>11</v>
      </c>
      <c r="C28" s="21">
        <v>28</v>
      </c>
      <c r="D28" s="17">
        <v>7424098</v>
      </c>
    </row>
    <row r="29" spans="2:7" ht="15.75" x14ac:dyDescent="0.25">
      <c r="B29" s="4" t="s">
        <v>7</v>
      </c>
      <c r="C29" s="25">
        <v>12702</v>
      </c>
      <c r="D29" s="17">
        <v>15384571</v>
      </c>
    </row>
    <row r="30" spans="2:7" ht="31.5" x14ac:dyDescent="0.25">
      <c r="B30" s="29" t="s">
        <v>24</v>
      </c>
      <c r="C30" s="14" t="s">
        <v>37</v>
      </c>
      <c r="D30" s="20">
        <v>6619292</v>
      </c>
      <c r="F30" s="31"/>
      <c r="G30" s="32"/>
    </row>
    <row r="31" spans="2:7" ht="31.5" x14ac:dyDescent="0.25">
      <c r="B31" s="19" t="s">
        <v>25</v>
      </c>
      <c r="C31" s="25">
        <v>2963</v>
      </c>
      <c r="D31" s="20">
        <v>373842</v>
      </c>
      <c r="F31" s="31"/>
      <c r="G31" s="32"/>
    </row>
    <row r="32" spans="2:7" ht="15.75" x14ac:dyDescent="0.25">
      <c r="B32" s="19" t="s">
        <v>26</v>
      </c>
      <c r="C32" s="25">
        <v>27086</v>
      </c>
      <c r="D32" s="17">
        <v>2653593</v>
      </c>
      <c r="F32" s="31"/>
      <c r="G32" s="32"/>
    </row>
    <row r="33" spans="2:7" ht="15.75" x14ac:dyDescent="0.25">
      <c r="B33" s="19" t="s">
        <v>14</v>
      </c>
      <c r="C33" s="25">
        <v>6702</v>
      </c>
      <c r="D33" s="17">
        <v>596302</v>
      </c>
      <c r="F33" s="31"/>
      <c r="G33" s="32"/>
    </row>
    <row r="34" spans="2:7" ht="15.75" x14ac:dyDescent="0.25">
      <c r="B34" s="19" t="s">
        <v>21</v>
      </c>
      <c r="C34" s="25">
        <v>111</v>
      </c>
      <c r="D34" s="20">
        <v>146471</v>
      </c>
      <c r="F34" s="31"/>
      <c r="G34" s="32"/>
    </row>
    <row r="35" spans="2:7" ht="15.75" x14ac:dyDescent="0.25">
      <c r="B35" s="19" t="s">
        <v>28</v>
      </c>
      <c r="C35" s="25">
        <v>30</v>
      </c>
      <c r="D35" s="20">
        <v>4947</v>
      </c>
      <c r="F35" s="31"/>
      <c r="G35" s="32"/>
    </row>
    <row r="36" spans="2:7" ht="15.75" x14ac:dyDescent="0.25">
      <c r="B36" s="4" t="s">
        <v>6</v>
      </c>
      <c r="C36" s="25">
        <v>389</v>
      </c>
      <c r="D36" s="17">
        <v>2945517</v>
      </c>
      <c r="F36" s="31"/>
      <c r="G36" s="32"/>
    </row>
    <row r="37" spans="2:7" ht="15.75" x14ac:dyDescent="0.25">
      <c r="B37" s="19" t="s">
        <v>27</v>
      </c>
      <c r="C37" s="25">
        <v>0</v>
      </c>
      <c r="D37" s="20">
        <v>0</v>
      </c>
      <c r="F37" s="31"/>
      <c r="G37" s="32"/>
    </row>
    <row r="38" spans="2:7" ht="30" x14ac:dyDescent="0.25">
      <c r="B38" s="28" t="s">
        <v>22</v>
      </c>
      <c r="C38" s="25">
        <v>244</v>
      </c>
      <c r="D38" s="20">
        <v>226197</v>
      </c>
      <c r="F38" s="31"/>
      <c r="G38" s="32"/>
    </row>
    <row r="39" spans="2:7" ht="15.75" x14ac:dyDescent="0.25">
      <c r="B39" s="28" t="s">
        <v>29</v>
      </c>
      <c r="C39" s="25">
        <v>0</v>
      </c>
      <c r="D39" s="20">
        <v>0</v>
      </c>
      <c r="F39" s="31"/>
      <c r="G39" s="32"/>
    </row>
    <row r="40" spans="2:7" ht="31.5" x14ac:dyDescent="0.25">
      <c r="B40" s="19" t="s">
        <v>23</v>
      </c>
      <c r="C40" s="25">
        <v>0</v>
      </c>
      <c r="D40" s="20">
        <v>0</v>
      </c>
      <c r="F40" s="31"/>
      <c r="G40" s="32"/>
    </row>
    <row r="41" spans="2:7" ht="15.75" x14ac:dyDescent="0.25">
      <c r="B41" s="2" t="s">
        <v>2</v>
      </c>
      <c r="C41" s="11"/>
      <c r="D41" s="18">
        <f>SUM(D20:D40)</f>
        <v>248760166</v>
      </c>
    </row>
    <row r="43" spans="2:7" ht="15.75" x14ac:dyDescent="0.25">
      <c r="B43" s="5" t="s">
        <v>4</v>
      </c>
      <c r="C43" s="6" t="s">
        <v>9</v>
      </c>
      <c r="D43" s="7" t="s">
        <v>1</v>
      </c>
    </row>
    <row r="44" spans="2:7" ht="15.75" x14ac:dyDescent="0.25">
      <c r="B44" s="8">
        <v>1</v>
      </c>
      <c r="C44" s="8">
        <v>2</v>
      </c>
      <c r="D44" s="8">
        <v>3</v>
      </c>
    </row>
    <row r="45" spans="2:7" ht="15.75" x14ac:dyDescent="0.25">
      <c r="B45" s="13" t="s">
        <v>4</v>
      </c>
      <c r="C45" s="22">
        <v>2233</v>
      </c>
      <c r="D45" s="16">
        <v>40067761</v>
      </c>
    </row>
    <row r="46" spans="2:7" ht="15.75" x14ac:dyDescent="0.25">
      <c r="B46" s="2" t="s">
        <v>2</v>
      </c>
      <c r="C46" s="11"/>
      <c r="D46" s="12">
        <f>SUM(D45)</f>
        <v>40067761</v>
      </c>
    </row>
    <row r="47" spans="2:7" x14ac:dyDescent="0.25">
      <c r="E47" s="9"/>
    </row>
    <row r="48" spans="2:7" ht="15.75" thickBot="1" x14ac:dyDescent="0.3">
      <c r="E48" s="9"/>
    </row>
    <row r="49" spans="2:5" x14ac:dyDescent="0.25">
      <c r="B49" s="37" t="s">
        <v>3</v>
      </c>
      <c r="C49" s="39" t="s">
        <v>1</v>
      </c>
      <c r="D49" s="40"/>
    </row>
    <row r="50" spans="2:5" ht="16.5" thickBot="1" x14ac:dyDescent="0.3">
      <c r="B50" s="38"/>
      <c r="C50" s="41">
        <f>D15+D41+D46</f>
        <v>761745042</v>
      </c>
      <c r="D50" s="42"/>
      <c r="E50" s="30"/>
    </row>
  </sheetData>
  <mergeCells count="8">
    <mergeCell ref="D1:E1"/>
    <mergeCell ref="C2:E2"/>
    <mergeCell ref="A5:E5"/>
    <mergeCell ref="B49:B50"/>
    <mergeCell ref="C49:D49"/>
    <mergeCell ref="C50:D50"/>
    <mergeCell ref="C3:E3"/>
    <mergeCell ref="D23:D25"/>
  </mergeCells>
  <pageMargins left="0.7" right="0.7" top="0.75" bottom="0.75" header="0.3" footer="0.3"/>
  <pageSetup paperSize="9" scale="7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2022-11-21T06:34:13Z</cp:lastPrinted>
  <dcterms:created xsi:type="dcterms:W3CDTF">2013-02-07T03:36:37Z</dcterms:created>
  <dcterms:modified xsi:type="dcterms:W3CDTF">2022-11-21T06:34:16Z</dcterms:modified>
</cp:coreProperties>
</file>