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085" yWindow="-45" windowWidth="14400" windowHeight="11190"/>
  </bookViews>
  <sheets>
    <sheet name="среднегодовая 2024" sheetId="2" r:id="rId1"/>
  </sheets>
  <definedNames>
    <definedName name="_xlnm.Print_Area" localSheetId="0">'среднегодовая 2024'!$A$1:$E$36</definedName>
  </definedNames>
  <calcPr calcId="144525"/>
</workbook>
</file>

<file path=xl/calcChain.xml><?xml version="1.0" encoding="utf-8"?>
<calcChain xmlns="http://schemas.openxmlformats.org/spreadsheetml/2006/main">
  <c r="D33" i="2" l="1"/>
  <c r="D28" i="2"/>
  <c r="C36" i="2" s="1"/>
  <c r="D11" i="2"/>
  <c r="C17" i="2" l="1"/>
  <c r="C11" i="2" l="1"/>
  <c r="C33" i="2"/>
</calcChain>
</file>

<file path=xl/sharedStrings.xml><?xml version="1.0" encoding="utf-8"?>
<sst xmlns="http://schemas.openxmlformats.org/spreadsheetml/2006/main" count="32" uniqueCount="24">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</sst>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3" t="s">
        <v>16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23</v>
      </c>
      <c r="D3" s="33"/>
      <c r="E3" s="33"/>
    </row>
    <row r="4" spans="1:13" x14ac:dyDescent="0.25">
      <c r="C4" s="19"/>
      <c r="D4" s="19"/>
      <c r="E4" s="19"/>
    </row>
    <row r="5" spans="1:13" ht="78.75" customHeight="1" x14ac:dyDescent="0.25">
      <c r="A5" s="34" t="s">
        <v>22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1369</v>
      </c>
      <c r="D10" s="12">
        <v>60247688</v>
      </c>
    </row>
    <row r="11" spans="1:13" ht="15.75" x14ac:dyDescent="0.25">
      <c r="B11" s="2" t="s">
        <v>2</v>
      </c>
      <c r="C11" s="24">
        <f>C10</f>
        <v>1369</v>
      </c>
      <c r="D11" s="25">
        <f>SUM(D10:D10)</f>
        <v>60247688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15" t="s">
        <v>17</v>
      </c>
      <c r="C16" s="29">
        <v>100365</v>
      </c>
      <c r="D16" s="23">
        <v>74844269</v>
      </c>
    </row>
    <row r="17" spans="2:4" ht="47.25" customHeight="1" x14ac:dyDescent="0.25">
      <c r="B17" s="15" t="s">
        <v>18</v>
      </c>
      <c r="C17" s="30">
        <f>13000-G17</f>
        <v>13000</v>
      </c>
      <c r="D17" s="23">
        <v>24377776</v>
      </c>
    </row>
    <row r="18" spans="2:4" ht="47.25" x14ac:dyDescent="0.25">
      <c r="B18" s="15" t="s">
        <v>19</v>
      </c>
      <c r="C18" s="29">
        <v>1435</v>
      </c>
      <c r="D18" s="23">
        <v>878690</v>
      </c>
    </row>
    <row r="19" spans="2:4" ht="47.25" x14ac:dyDescent="0.25">
      <c r="B19" s="15" t="s">
        <v>20</v>
      </c>
      <c r="C19" s="30">
        <v>306</v>
      </c>
      <c r="D19" s="23">
        <v>840850</v>
      </c>
    </row>
    <row r="20" spans="2:4" ht="65.25" customHeight="1" x14ac:dyDescent="0.25">
      <c r="B20" s="15" t="s">
        <v>21</v>
      </c>
      <c r="C20" s="30">
        <v>26</v>
      </c>
      <c r="D20" s="31">
        <v>53641</v>
      </c>
    </row>
    <row r="21" spans="2:4" ht="15.75" x14ac:dyDescent="0.25">
      <c r="B21" s="15" t="s">
        <v>9</v>
      </c>
      <c r="C21" s="17">
        <v>554</v>
      </c>
      <c r="D21" s="21">
        <v>8749709</v>
      </c>
    </row>
    <row r="22" spans="2:4" ht="15.75" x14ac:dyDescent="0.25">
      <c r="B22" s="4" t="s">
        <v>10</v>
      </c>
      <c r="C22" s="17">
        <v>12924</v>
      </c>
      <c r="D22" s="14">
        <v>40000000</v>
      </c>
    </row>
    <row r="23" spans="2:4" ht="15.75" x14ac:dyDescent="0.25">
      <c r="B23" s="4" t="s">
        <v>6</v>
      </c>
      <c r="C23" s="20">
        <v>30547</v>
      </c>
      <c r="D23" s="14">
        <v>40585806</v>
      </c>
    </row>
    <row r="24" spans="2:4" ht="31.5" x14ac:dyDescent="0.25">
      <c r="B24" s="32" t="s">
        <v>14</v>
      </c>
      <c r="C24" s="20">
        <v>140</v>
      </c>
      <c r="D24" s="14">
        <v>19767</v>
      </c>
    </row>
    <row r="25" spans="2:4" ht="31.5" x14ac:dyDescent="0.25">
      <c r="B25" s="15" t="s">
        <v>12</v>
      </c>
      <c r="C25" s="20">
        <v>1623</v>
      </c>
      <c r="D25" s="16">
        <v>2475206</v>
      </c>
    </row>
    <row r="26" spans="2:4" ht="30" x14ac:dyDescent="0.25">
      <c r="B26" s="22" t="s">
        <v>13</v>
      </c>
      <c r="C26" s="20">
        <v>450</v>
      </c>
      <c r="D26" s="16">
        <v>466826</v>
      </c>
    </row>
    <row r="27" spans="2:4" ht="30" x14ac:dyDescent="0.25">
      <c r="B27" s="22" t="s">
        <v>15</v>
      </c>
      <c r="C27" s="20">
        <v>54</v>
      </c>
      <c r="D27" s="16">
        <v>75280</v>
      </c>
    </row>
    <row r="28" spans="2:4" ht="15.75" x14ac:dyDescent="0.25">
      <c r="B28" s="2" t="s">
        <v>2</v>
      </c>
      <c r="C28" s="26"/>
      <c r="D28" s="27">
        <f>SUM(D16:D27)</f>
        <v>193367820</v>
      </c>
    </row>
    <row r="30" spans="2:4" ht="28.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1" t="s">
        <v>4</v>
      </c>
      <c r="C32" s="18">
        <v>1787</v>
      </c>
      <c r="D32" s="13">
        <v>41936177</v>
      </c>
    </row>
    <row r="33" spans="2:5" ht="15.75" x14ac:dyDescent="0.25">
      <c r="B33" s="2" t="s">
        <v>2</v>
      </c>
      <c r="C33" s="24">
        <f>C32</f>
        <v>1787</v>
      </c>
      <c r="D33" s="25">
        <f>SUM(D32)</f>
        <v>41936177</v>
      </c>
    </row>
    <row r="34" spans="2:5" ht="15.75" thickBot="1" x14ac:dyDescent="0.3"/>
    <row r="35" spans="2:5" x14ac:dyDescent="0.25">
      <c r="B35" s="35" t="s">
        <v>3</v>
      </c>
      <c r="C35" s="37" t="s">
        <v>1</v>
      </c>
      <c r="D35" s="38"/>
      <c r="E35" s="9"/>
    </row>
    <row r="36" spans="2:5" ht="16.5" thickBot="1" x14ac:dyDescent="0.3">
      <c r="B36" s="36"/>
      <c r="C36" s="39">
        <f>D11+D28+D33</f>
        <v>295551685</v>
      </c>
      <c r="D36" s="40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2024-07-15T23:39:12Z</cp:lastPrinted>
  <dcterms:created xsi:type="dcterms:W3CDTF">2013-02-07T03:36:37Z</dcterms:created>
  <dcterms:modified xsi:type="dcterms:W3CDTF">2024-07-15T23:39:21Z</dcterms:modified>
</cp:coreProperties>
</file>