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32760" yWindow="32760" windowWidth="11970" windowHeight="9495" tabRatio="868" firstSheet="1" activeTab="1"/>
  </bookViews>
  <sheets>
    <sheet name="Лист4" sheetId="8" state="hidden" r:id="rId1"/>
    <sheet name="Лист1" sheetId="36" r:id="rId2"/>
  </sheets>
  <calcPr calcId="144525"/>
</workbook>
</file>

<file path=xl/calcChain.xml><?xml version="1.0" encoding="utf-8"?>
<calcChain xmlns="http://schemas.openxmlformats.org/spreadsheetml/2006/main">
  <c r="B4" i="8" l="1"/>
  <c r="B8" i="8"/>
  <c r="B5" i="8"/>
  <c r="B6" i="8"/>
  <c r="B7" i="8"/>
  <c r="C8" i="8"/>
  <c r="D8" i="8"/>
  <c r="E8" i="8"/>
  <c r="F8" i="8"/>
  <c r="H9" i="8"/>
  <c r="H8" i="8"/>
</calcChain>
</file>

<file path=xl/sharedStrings.xml><?xml version="1.0" encoding="utf-8"?>
<sst xmlns="http://schemas.openxmlformats.org/spreadsheetml/2006/main" count="66" uniqueCount="61">
  <si>
    <t>№ п/п</t>
  </si>
  <si>
    <t>Врачи</t>
  </si>
  <si>
    <t>прочие</t>
  </si>
  <si>
    <t>Годовой ФЗП</t>
  </si>
  <si>
    <t>ОХГД</t>
  </si>
  <si>
    <t>ФЗП по тарификации годов.</t>
  </si>
  <si>
    <t>ночные</t>
  </si>
  <si>
    <t>праздничные</t>
  </si>
  <si>
    <t>отпускные</t>
  </si>
  <si>
    <t>Итого ФЗП</t>
  </si>
  <si>
    <t>сумма премии в год</t>
  </si>
  <si>
    <t>СМП</t>
  </si>
  <si>
    <t>ММП</t>
  </si>
  <si>
    <t>итого</t>
  </si>
  <si>
    <t>% премии в год.ФЗП</t>
  </si>
  <si>
    <t>Наименование медицинской услуги</t>
  </si>
  <si>
    <t>Код услуги</t>
  </si>
  <si>
    <t>А08.20.017</t>
  </si>
  <si>
    <t xml:space="preserve">Цитологическое исследование мазка с поверхности шейки матки </t>
  </si>
  <si>
    <t>А08.20.017.001</t>
  </si>
  <si>
    <t>Спермограмма</t>
  </si>
  <si>
    <t>Цитологическое исследование мазка с поверхности цервикального канала</t>
  </si>
  <si>
    <t>1 этап диспансеризации</t>
  </si>
  <si>
    <t>Мужчины</t>
  </si>
  <si>
    <t>Женщины (18-29 лет)</t>
  </si>
  <si>
    <t>Женщины (30-49 лет)</t>
  </si>
  <si>
    <t>Ультразвуковое исследование молочных желез</t>
  </si>
  <si>
    <t xml:space="preserve">Ультразвуковое исследование предстательной железы </t>
  </si>
  <si>
    <t>А04.21.001</t>
  </si>
  <si>
    <t>А04.28.003</t>
  </si>
  <si>
    <t>Лабораторное исследование в целях выявления возбудителей инфекционных заболеваний органов малого таза методом ПЦР</t>
  </si>
  <si>
    <t>Прием (осмотр, консультация) врача-акушера-гинеколога первичный</t>
  </si>
  <si>
    <t>Прием (осмотр, консультация) врача-акушера-гинеколога повторный</t>
  </si>
  <si>
    <t xml:space="preserve">В01.001.001  </t>
  </si>
  <si>
    <t>В01.001.002</t>
  </si>
  <si>
    <t>Прием (осмотр, консультация) врача-уролога первичный</t>
  </si>
  <si>
    <t>Прием (осмотр, консультация) врача-уролога повторный</t>
  </si>
  <si>
    <t>В01.053.001</t>
  </si>
  <si>
    <t>В01.053.002</t>
  </si>
  <si>
    <t>Ультразвуковое исследование матки и придатков трансабдоминальное</t>
  </si>
  <si>
    <t>A04.20.001</t>
  </si>
  <si>
    <t>A04.20.002</t>
  </si>
  <si>
    <t>А01.20.006</t>
  </si>
  <si>
    <t>А02.20.001</t>
  </si>
  <si>
    <t>Пальпация молочных желез</t>
  </si>
  <si>
    <t>Осмотр шейки матки в зеркалах</t>
  </si>
  <si>
    <t>Ультразвуковое исследование органов мошонки</t>
  </si>
  <si>
    <t>R03.05.101.007</t>
  </si>
  <si>
    <t>B03.053.002</t>
  </si>
  <si>
    <t>R03.03.105.001</t>
  </si>
  <si>
    <t>R03.03.105.002</t>
  </si>
  <si>
    <t>R03.03.105.003</t>
  </si>
  <si>
    <t>к Тарифному соглашению в системе ОМС ЕАО на 2024 год</t>
  </si>
  <si>
    <t>Таблица 1</t>
  </si>
  <si>
    <t>1 уровень</t>
  </si>
  <si>
    <t>2 уровень 2 подуровень</t>
  </si>
  <si>
    <t>Таблица 2</t>
  </si>
  <si>
    <t xml:space="preserve">Тарифы и перечень обязательных диагностических исследований для проведения диспансеризации взрослого населения репродуктивного возраста по оценке репродуктивного здоровья в 2024 году </t>
  </si>
  <si>
    <t>Приложение № 24</t>
  </si>
  <si>
    <t>от "09" февраля 2024 года</t>
  </si>
  <si>
    <t>Тарифы по диспансеризации взрослого населения репродуктивного возраста по оценке репродуктивного здоровья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</si>
</sst>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_(* #,##0.00_);_(* \(#,##0.00\);_(* &quot;-&quot;??_);_(@_)"/>
  </numFmts>
  <fonts count="17" x14ac:knownFonts="1">
    <font>
      <sz val="10"/>
      <name val="Arial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 applyBorder="0"/>
    <xf numFmtId="0" fontId="13" fillId="0" borderId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0" fontId="2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10" fontId="2" fillId="2" borderId="0" xfId="0" applyNumberFormat="1" applyFont="1" applyFill="1"/>
    <xf numFmtId="0" fontId="2" fillId="2" borderId="0" xfId="0" applyFont="1" applyFill="1"/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81" fontId="8" fillId="0" borderId="1" xfId="8" applyFont="1" applyFill="1" applyBorder="1" applyAlignment="1">
      <alignment horizontal="center"/>
    </xf>
    <xf numFmtId="181" fontId="8" fillId="0" borderId="13" xfId="8" applyFont="1" applyBorder="1" applyAlignment="1">
      <alignment horizontal="center" vertical="center" wrapText="1"/>
    </xf>
    <xf numFmtId="181" fontId="8" fillId="0" borderId="1" xfId="8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81" fontId="8" fillId="0" borderId="6" xfId="8" applyFont="1" applyBorder="1" applyAlignment="1">
      <alignment horizontal="center" vertical="center" wrapText="1"/>
    </xf>
    <xf numFmtId="181" fontId="8" fillId="0" borderId="14" xfId="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81" fontId="8" fillId="0" borderId="0" xfId="8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181" fontId="8" fillId="0" borderId="4" xfId="8" applyFont="1" applyFill="1" applyBorder="1" applyAlignment="1">
      <alignment horizontal="center" vertical="center" wrapText="1"/>
    </xf>
    <xf numFmtId="181" fontId="8" fillId="0" borderId="15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81" fontId="8" fillId="0" borderId="1" xfId="8" applyFont="1" applyFill="1" applyBorder="1" applyAlignment="1">
      <alignment horizontal="center" vertical="center" wrapText="1"/>
    </xf>
    <xf numFmtId="181" fontId="8" fillId="0" borderId="13" xfId="8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81" fontId="8" fillId="0" borderId="1" xfId="8" applyFont="1" applyFill="1" applyBorder="1" applyAlignment="1">
      <alignment horizontal="center" vertical="center"/>
    </xf>
    <xf numFmtId="181" fontId="8" fillId="0" borderId="13" xfId="8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6" xfId="0" applyFont="1" applyBorder="1" applyAlignment="1">
      <alignment wrapText="1"/>
    </xf>
    <xf numFmtId="181" fontId="8" fillId="0" borderId="6" xfId="8" applyFont="1" applyFill="1" applyBorder="1" applyAlignment="1">
      <alignment horizontal="center" vertical="center"/>
    </xf>
    <xf numFmtId="181" fontId="8" fillId="0" borderId="14" xfId="8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Процентный 2" xfId="6"/>
    <cellStyle name="Процентный 3" xfId="7"/>
    <cellStyle name="Финансовый 2" xfId="8"/>
    <cellStyle name="Финансовый 2 2" xfId="9"/>
    <cellStyle name="Финансовый 3" xfId="10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12" sqref="C12"/>
    </sheetView>
  </sheetViews>
  <sheetFormatPr defaultRowHeight="12.75" x14ac:dyDescent="0.2"/>
  <cols>
    <col min="2" max="2" width="15.7109375" customWidth="1"/>
    <col min="3" max="3" width="16.28515625" customWidth="1"/>
    <col min="4" max="4" width="17" customWidth="1"/>
    <col min="5" max="5" width="13.7109375" customWidth="1"/>
    <col min="6" max="6" width="14.85546875" customWidth="1"/>
    <col min="8" max="8" width="13.140625" customWidth="1"/>
  </cols>
  <sheetData>
    <row r="1" spans="1:10" x14ac:dyDescent="0.2">
      <c r="A1" s="1" t="s">
        <v>3</v>
      </c>
    </row>
    <row r="2" spans="1:10" x14ac:dyDescent="0.2">
      <c r="A2" s="1"/>
    </row>
    <row r="3" spans="1:10" ht="38.25" x14ac:dyDescent="0.2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3"/>
      <c r="H3" s="2" t="s">
        <v>10</v>
      </c>
      <c r="I3" s="3"/>
      <c r="J3" s="3"/>
    </row>
    <row r="4" spans="1:10" ht="15.75" customHeight="1" x14ac:dyDescent="0.2">
      <c r="A4" s="4" t="s">
        <v>1</v>
      </c>
      <c r="B4" s="5" t="e">
        <f>#REF!*12</f>
        <v>#REF!</v>
      </c>
      <c r="C4" s="5"/>
      <c r="D4" s="5"/>
      <c r="E4" s="5"/>
      <c r="F4" s="5"/>
      <c r="H4" s="5"/>
    </row>
    <row r="5" spans="1:10" ht="15.75" customHeight="1" x14ac:dyDescent="0.2">
      <c r="A5" s="4" t="s">
        <v>11</v>
      </c>
      <c r="B5" s="5" t="e">
        <f>#REF!*12</f>
        <v>#REF!</v>
      </c>
      <c r="C5" s="5"/>
      <c r="D5" s="5"/>
      <c r="E5" s="5"/>
      <c r="F5" s="5"/>
      <c r="H5" s="5"/>
    </row>
    <row r="6" spans="1:10" ht="15.75" customHeight="1" x14ac:dyDescent="0.2">
      <c r="A6" s="4" t="s">
        <v>12</v>
      </c>
      <c r="B6" s="5" t="e">
        <f>#REF!*12</f>
        <v>#REF!</v>
      </c>
      <c r="C6" s="5"/>
      <c r="D6" s="5"/>
      <c r="E6" s="5"/>
      <c r="F6" s="5"/>
      <c r="H6" s="5"/>
    </row>
    <row r="7" spans="1:10" ht="15.75" customHeight="1" x14ac:dyDescent="0.2">
      <c r="A7" s="4" t="s">
        <v>2</v>
      </c>
      <c r="B7" s="5" t="e">
        <f>#REF!*12</f>
        <v>#REF!</v>
      </c>
      <c r="C7" s="5"/>
      <c r="D7" s="5"/>
      <c r="E7" s="5"/>
      <c r="F7" s="5"/>
      <c r="H7" s="5"/>
    </row>
    <row r="8" spans="1:10" x14ac:dyDescent="0.2">
      <c r="A8" s="6" t="s">
        <v>13</v>
      </c>
      <c r="B8" s="7" t="e">
        <f>SUM(B4:B7)</f>
        <v>#REF!</v>
      </c>
      <c r="C8" s="7">
        <f>SUM(C4:C7)</f>
        <v>0</v>
      </c>
      <c r="D8" s="7">
        <f>SUM(D4:D7)</f>
        <v>0</v>
      </c>
      <c r="E8" s="7">
        <f>SUM(E4:E7)</f>
        <v>0</v>
      </c>
      <c r="F8" s="8">
        <f>SUM(F4:F7)</f>
        <v>0</v>
      </c>
      <c r="G8" s="1"/>
      <c r="H8" s="9">
        <f>SUM(H4:H7)</f>
        <v>0</v>
      </c>
      <c r="I8" s="1"/>
      <c r="J8" s="1"/>
    </row>
    <row r="9" spans="1:10" x14ac:dyDescent="0.2">
      <c r="H9" s="10" t="e">
        <f>H8/F8</f>
        <v>#DIV/0!</v>
      </c>
      <c r="I9" s="11" t="s">
        <v>14</v>
      </c>
      <c r="J9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view="pageBreakPreview" zoomScale="60" zoomScaleNormal="100" workbookViewId="0">
      <selection activeCell="C11" sqref="C11"/>
    </sheetView>
  </sheetViews>
  <sheetFormatPr defaultRowHeight="12.75" x14ac:dyDescent="0.2"/>
  <cols>
    <col min="1" max="1" width="6" customWidth="1"/>
    <col min="2" max="2" width="20" bestFit="1" customWidth="1"/>
    <col min="3" max="3" width="90.85546875" customWidth="1"/>
    <col min="4" max="4" width="21.42578125" customWidth="1"/>
    <col min="5" max="5" width="22.85546875" bestFit="1" customWidth="1"/>
  </cols>
  <sheetData>
    <row r="1" spans="1:5" ht="15.75" x14ac:dyDescent="0.25">
      <c r="A1" s="55" t="s">
        <v>58</v>
      </c>
      <c r="B1" s="56"/>
      <c r="C1" s="56"/>
      <c r="D1" s="56"/>
      <c r="E1" s="56"/>
    </row>
    <row r="2" spans="1:5" ht="15.75" x14ac:dyDescent="0.25">
      <c r="A2" s="55" t="s">
        <v>52</v>
      </c>
      <c r="B2" s="56"/>
      <c r="C2" s="56"/>
      <c r="D2" s="56"/>
      <c r="E2" s="56"/>
    </row>
    <row r="3" spans="1:5" ht="15.75" x14ac:dyDescent="0.25">
      <c r="A3" s="55" t="s">
        <v>59</v>
      </c>
      <c r="B3" s="56"/>
      <c r="C3" s="56"/>
      <c r="D3" s="56"/>
      <c r="E3" s="56"/>
    </row>
    <row r="4" spans="1:5" ht="15.75" x14ac:dyDescent="0.25">
      <c r="A4" s="28"/>
      <c r="B4" s="29"/>
      <c r="C4" s="29"/>
      <c r="D4" s="29"/>
      <c r="E4" s="29"/>
    </row>
    <row r="6" spans="1:5" ht="15.75" x14ac:dyDescent="0.25">
      <c r="E6" s="30" t="s">
        <v>53</v>
      </c>
    </row>
    <row r="8" spans="1:5" ht="42.75" customHeight="1" x14ac:dyDescent="0.2">
      <c r="A8" s="57" t="s">
        <v>60</v>
      </c>
      <c r="B8" s="57"/>
      <c r="C8" s="57"/>
      <c r="D8" s="57"/>
      <c r="E8" s="57"/>
    </row>
    <row r="9" spans="1:5" ht="19.5" thickBot="1" x14ac:dyDescent="0.35">
      <c r="A9" s="12"/>
      <c r="B9" s="12"/>
      <c r="C9" s="12"/>
      <c r="D9" s="12"/>
    </row>
    <row r="10" spans="1:5" ht="19.5" customHeight="1" thickBot="1" x14ac:dyDescent="0.25">
      <c r="A10" s="58" t="s">
        <v>22</v>
      </c>
      <c r="B10" s="59"/>
      <c r="C10" s="59"/>
      <c r="D10" s="59"/>
      <c r="E10" s="60"/>
    </row>
    <row r="11" spans="1:5" ht="40.5" customHeight="1" x14ac:dyDescent="0.2">
      <c r="A11" s="25" t="s">
        <v>0</v>
      </c>
      <c r="B11" s="26" t="s">
        <v>16</v>
      </c>
      <c r="C11" s="26" t="s">
        <v>15</v>
      </c>
      <c r="D11" s="26" t="s">
        <v>54</v>
      </c>
      <c r="E11" s="27" t="s">
        <v>55</v>
      </c>
    </row>
    <row r="12" spans="1:5" ht="18.75" customHeight="1" x14ac:dyDescent="0.3">
      <c r="A12" s="31">
        <v>1</v>
      </c>
      <c r="B12" s="32" t="s">
        <v>49</v>
      </c>
      <c r="C12" s="32" t="s">
        <v>24</v>
      </c>
      <c r="D12" s="33">
        <v>2583.4699999999998</v>
      </c>
      <c r="E12" s="34">
        <v>2794.56</v>
      </c>
    </row>
    <row r="13" spans="1:5" ht="18.75" customHeight="1" x14ac:dyDescent="0.2">
      <c r="A13" s="31">
        <v>2</v>
      </c>
      <c r="B13" s="32" t="s">
        <v>50</v>
      </c>
      <c r="C13" s="32" t="s">
        <v>25</v>
      </c>
      <c r="D13" s="35">
        <v>1336.86</v>
      </c>
      <c r="E13" s="34">
        <v>1547.95</v>
      </c>
    </row>
    <row r="14" spans="1:5" ht="18.75" customHeight="1" thickBot="1" x14ac:dyDescent="0.25">
      <c r="A14" s="36">
        <v>3</v>
      </c>
      <c r="B14" s="37" t="s">
        <v>51</v>
      </c>
      <c r="C14" s="37" t="s">
        <v>23</v>
      </c>
      <c r="D14" s="38">
        <v>269.38</v>
      </c>
      <c r="E14" s="39">
        <v>311.92</v>
      </c>
    </row>
    <row r="15" spans="1:5" ht="18.75" customHeight="1" x14ac:dyDescent="0.2">
      <c r="A15" s="40"/>
      <c r="B15" s="40"/>
      <c r="C15" s="40"/>
      <c r="D15" s="41"/>
      <c r="E15" s="41"/>
    </row>
    <row r="16" spans="1:5" ht="15.75" x14ac:dyDescent="0.25">
      <c r="E16" s="30" t="s">
        <v>56</v>
      </c>
    </row>
    <row r="17" spans="1:5" ht="42" customHeight="1" x14ac:dyDescent="0.2">
      <c r="A17" s="61" t="s">
        <v>57</v>
      </c>
      <c r="B17" s="61"/>
      <c r="C17" s="61"/>
      <c r="D17" s="61"/>
      <c r="E17" s="61"/>
    </row>
    <row r="18" spans="1:5" ht="13.5" thickBot="1" x14ac:dyDescent="0.25"/>
    <row r="19" spans="1:5" ht="38.25" thickBot="1" x14ac:dyDescent="0.25">
      <c r="A19" s="22" t="s">
        <v>0</v>
      </c>
      <c r="B19" s="23" t="s">
        <v>16</v>
      </c>
      <c r="C19" s="23" t="s">
        <v>15</v>
      </c>
      <c r="D19" s="23" t="s">
        <v>54</v>
      </c>
      <c r="E19" s="24" t="s">
        <v>55</v>
      </c>
    </row>
    <row r="20" spans="1:5" ht="18.75" x14ac:dyDescent="0.3">
      <c r="A20" s="18">
        <v>1</v>
      </c>
      <c r="B20" s="19" t="s">
        <v>33</v>
      </c>
      <c r="C20" s="42" t="s">
        <v>31</v>
      </c>
      <c r="D20" s="43">
        <v>640.98</v>
      </c>
      <c r="E20" s="44">
        <v>742.19</v>
      </c>
    </row>
    <row r="21" spans="1:5" ht="18.75" x14ac:dyDescent="0.3">
      <c r="A21" s="14">
        <v>2</v>
      </c>
      <c r="B21" s="15" t="s">
        <v>42</v>
      </c>
      <c r="C21" s="45" t="s">
        <v>44</v>
      </c>
      <c r="D21" s="46">
        <v>77.069999999999993</v>
      </c>
      <c r="E21" s="47">
        <v>89.23</v>
      </c>
    </row>
    <row r="22" spans="1:5" ht="18.75" x14ac:dyDescent="0.3">
      <c r="A22" s="14">
        <v>3</v>
      </c>
      <c r="B22" s="15" t="s">
        <v>43</v>
      </c>
      <c r="C22" s="45" t="s">
        <v>45</v>
      </c>
      <c r="D22" s="46">
        <v>100.76</v>
      </c>
      <c r="E22" s="47">
        <v>116.67</v>
      </c>
    </row>
    <row r="23" spans="1:5" ht="18.75" x14ac:dyDescent="0.3">
      <c r="A23" s="14">
        <v>4</v>
      </c>
      <c r="B23" s="16" t="s">
        <v>17</v>
      </c>
      <c r="C23" s="48" t="s">
        <v>18</v>
      </c>
      <c r="D23" s="49">
        <v>259.02999999999997</v>
      </c>
      <c r="E23" s="50">
        <v>299.93</v>
      </c>
    </row>
    <row r="24" spans="1:5" ht="18.75" x14ac:dyDescent="0.2">
      <c r="A24" s="14">
        <v>5</v>
      </c>
      <c r="B24" s="16" t="s">
        <v>19</v>
      </c>
      <c r="C24" s="51" t="s">
        <v>21</v>
      </c>
      <c r="D24" s="49">
        <v>259.02999999999997</v>
      </c>
      <c r="E24" s="50">
        <v>299.93</v>
      </c>
    </row>
    <row r="25" spans="1:5" ht="18.75" x14ac:dyDescent="0.3">
      <c r="A25" s="14">
        <v>6</v>
      </c>
      <c r="B25" s="17" t="s">
        <v>37</v>
      </c>
      <c r="C25" s="45" t="s">
        <v>35</v>
      </c>
      <c r="D25" s="49">
        <v>269.38</v>
      </c>
      <c r="E25" s="50">
        <v>311.92</v>
      </c>
    </row>
    <row r="26" spans="1:5" ht="18.75" x14ac:dyDescent="0.3">
      <c r="A26" s="13">
        <v>7</v>
      </c>
      <c r="B26" s="15" t="s">
        <v>40</v>
      </c>
      <c r="C26" s="45" t="s">
        <v>39</v>
      </c>
      <c r="D26" s="49">
        <v>532.53</v>
      </c>
      <c r="E26" s="50">
        <v>616.62</v>
      </c>
    </row>
    <row r="27" spans="1:5" ht="18.75" x14ac:dyDescent="0.3">
      <c r="A27" s="13">
        <v>8</v>
      </c>
      <c r="B27" s="15" t="s">
        <v>41</v>
      </c>
      <c r="C27" s="45" t="s">
        <v>26</v>
      </c>
      <c r="D27" s="49">
        <v>481.2</v>
      </c>
      <c r="E27" s="50">
        <v>557.17999999999995</v>
      </c>
    </row>
    <row r="28" spans="1:5" ht="18.75" x14ac:dyDescent="0.3">
      <c r="A28" s="13">
        <v>9</v>
      </c>
      <c r="B28" s="16" t="s">
        <v>34</v>
      </c>
      <c r="C28" s="48" t="s">
        <v>32</v>
      </c>
      <c r="D28" s="49">
        <v>504.48</v>
      </c>
      <c r="E28" s="50">
        <v>584.13</v>
      </c>
    </row>
    <row r="29" spans="1:5" ht="18.75" x14ac:dyDescent="0.2">
      <c r="A29" s="13">
        <v>10</v>
      </c>
      <c r="B29" s="16" t="s">
        <v>48</v>
      </c>
      <c r="C29" s="51" t="s">
        <v>20</v>
      </c>
      <c r="D29" s="49">
        <v>851.26</v>
      </c>
      <c r="E29" s="50">
        <v>851.26</v>
      </c>
    </row>
    <row r="30" spans="1:5" ht="37.5" x14ac:dyDescent="0.3">
      <c r="A30" s="13">
        <v>11</v>
      </c>
      <c r="B30" s="17" t="s">
        <v>47</v>
      </c>
      <c r="C30" s="45" t="s">
        <v>30</v>
      </c>
      <c r="D30" s="49">
        <v>1246.6099999999999</v>
      </c>
      <c r="E30" s="50">
        <v>1246.6099999999999</v>
      </c>
    </row>
    <row r="31" spans="1:5" ht="18.75" x14ac:dyDescent="0.3">
      <c r="A31" s="13">
        <v>12</v>
      </c>
      <c r="B31" s="17" t="s">
        <v>28</v>
      </c>
      <c r="C31" s="45" t="s">
        <v>27</v>
      </c>
      <c r="D31" s="49">
        <v>481.2</v>
      </c>
      <c r="E31" s="50">
        <v>557.17999999999995</v>
      </c>
    </row>
    <row r="32" spans="1:5" ht="18.75" x14ac:dyDescent="0.3">
      <c r="A32" s="13">
        <v>13</v>
      </c>
      <c r="B32" s="17" t="s">
        <v>29</v>
      </c>
      <c r="C32" s="45" t="s">
        <v>46</v>
      </c>
      <c r="D32" s="49">
        <v>481.2</v>
      </c>
      <c r="E32" s="50">
        <v>557.17999999999995</v>
      </c>
    </row>
    <row r="33" spans="1:5" ht="19.5" thickBot="1" x14ac:dyDescent="0.35">
      <c r="A33" s="20">
        <v>14</v>
      </c>
      <c r="B33" s="21" t="s">
        <v>38</v>
      </c>
      <c r="C33" s="52" t="s">
        <v>36</v>
      </c>
      <c r="D33" s="53">
        <v>240.78</v>
      </c>
      <c r="E33" s="54">
        <v>278.8</v>
      </c>
    </row>
  </sheetData>
  <mergeCells count="6">
    <mergeCell ref="A1:E1"/>
    <mergeCell ref="A2:E2"/>
    <mergeCell ref="A3:E3"/>
    <mergeCell ref="A8:E8"/>
    <mergeCell ref="A10:E10"/>
    <mergeCell ref="A17:E17"/>
  </mergeCells>
  <pageMargins left="0.7" right="0.7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2024-02-08T06:55:48Z</cp:lastPrinted>
  <dcterms:created xsi:type="dcterms:W3CDTF">1996-10-08T23:32:33Z</dcterms:created>
  <dcterms:modified xsi:type="dcterms:W3CDTF">2024-02-12T06:38:35Z</dcterms:modified>
</cp:coreProperties>
</file>