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2023'!$A$1:$E$46</definedName>
  </definedNames>
  <calcPr calcId="144525"/>
</workbook>
</file>

<file path=xl/calcChain.xml><?xml version="1.0" encoding="utf-8"?>
<calcChain xmlns="http://schemas.openxmlformats.org/spreadsheetml/2006/main">
  <c r="D40" i="4" l="1"/>
  <c r="C40" i="4"/>
  <c r="D35" i="4"/>
  <c r="C35" i="4"/>
  <c r="D30" i="4"/>
  <c r="D11" i="4"/>
  <c r="C11" i="4"/>
  <c r="C43" i="4" l="1"/>
  <c r="D43" i="3" l="1"/>
  <c r="C37" i="3" l="1"/>
  <c r="C43" i="3"/>
  <c r="D10" i="3" l="1"/>
  <c r="C10" i="3"/>
  <c r="D32" i="3" l="1"/>
  <c r="D37" i="3" l="1"/>
  <c r="C46" i="3" s="1"/>
</calcChain>
</file>

<file path=xl/sharedStrings.xml><?xml version="1.0" encoding="utf-8"?>
<sst xmlns="http://schemas.openxmlformats.org/spreadsheetml/2006/main" count="86" uniqueCount="39">
  <si>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</si>
  <si>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</si>
  <si>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</si>
  <si>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</si>
  <si>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</si>
  <si>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</si>
  <si>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</si>
  <si>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</si>
  <si>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</si>
  <si>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</si>
  <si>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</si>
  <si>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</si>
  <si>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</si>
  <si>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</si>
  <si>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</si>
  <si>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</si>
  <si>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</si>
  <si>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</si>
  <si>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</si>
  <si>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</si>
  <si>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</si>
  <si>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</si>
  <si>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</si>
  <si>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</si>
  <si>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</si>
  <si>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Углубленная диспансеризация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</si>
  <si>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</si>
  <si>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</si>
  <si>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</si>
  <si>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№_____</t>
  </si>
  <si>
    <t>от "____" _____________ 2017 г. №_____</t>
  </si>
  <si>
    <t xml:space="preserve"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</si>
  <si>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Неотложная мед. помощь</t>
  </si>
  <si>
    <t>Диспансерное наблюдение</t>
  </si>
  <si>
    <t>57/ 205 (УЕТ)</t>
  </si>
  <si>
    <t>Приложение № 1</t>
  </si>
  <si>
    <t>от "29" декабря 2023 г. № 16</t>
  </si>
  <si>
    <t>Результативность</t>
  </si>
  <si>
    <t>4 738 / 16 835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</si>
</sst>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3" fontId="7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166" fontId="7" fillId="0" borderId="10" xfId="5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166" fontId="7" fillId="0" borderId="10" xfId="5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19" zoomScaleNormal="100" zoomScaleSheetLayoutView="100" workbookViewId="0">
      <selection activeCell="C41" sqref="C41:D41"/>
    </sheetView>
  </sheetViews>
  <sheetFormatPr defaultRowHeight="15" x14ac:dyDescent="0.25"/>
  <cols>
    <col min="1" max="1" width="11.5703125" style="10" customWidth="1"/>
    <col min="2" max="2" width="39.1406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42" t="s">
        <v>35</v>
      </c>
      <c r="E1" s="42"/>
    </row>
    <row r="2" spans="1:13" x14ac:dyDescent="0.25">
      <c r="C2" s="42" t="s">
        <v>7</v>
      </c>
      <c r="D2" s="42"/>
      <c r="E2" s="42"/>
    </row>
    <row r="3" spans="1:13" x14ac:dyDescent="0.25">
      <c r="C3" s="42" t="s">
        <v>36</v>
      </c>
      <c r="D3" s="42"/>
      <c r="E3" s="42"/>
    </row>
    <row r="4" spans="1:13" ht="7.5" customHeight="1" x14ac:dyDescent="0.25">
      <c r="C4" s="32"/>
      <c r="D4" s="32"/>
      <c r="E4" s="32"/>
    </row>
    <row r="5" spans="1:13" ht="65.25" customHeight="1" x14ac:dyDescent="0.25">
      <c r="A5" s="43" t="s">
        <v>28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6.75" customHeight="1" x14ac:dyDescent="0.25"/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716</v>
      </c>
      <c r="D9" s="12">
        <v>19495403</v>
      </c>
    </row>
    <row r="10" spans="1:13" ht="15.75" x14ac:dyDescent="0.25">
      <c r="B10" s="2" t="s">
        <v>0</v>
      </c>
      <c r="C10" s="37">
        <f>C9</f>
        <v>716</v>
      </c>
      <c r="D10" s="13">
        <f>D9</f>
        <v>19495403</v>
      </c>
    </row>
    <row r="11" spans="1:13" ht="7.5" customHeight="1" x14ac:dyDescent="0.25"/>
    <row r="12" spans="1:13" ht="28.5" x14ac:dyDescent="0.25">
      <c r="B12" s="6" t="s">
        <v>1</v>
      </c>
      <c r="C12" s="6" t="s">
        <v>17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15.75" x14ac:dyDescent="0.25">
      <c r="B14" s="3" t="s">
        <v>13</v>
      </c>
      <c r="C14" s="22">
        <v>34888</v>
      </c>
      <c r="D14" s="15">
        <v>37634029</v>
      </c>
    </row>
    <row r="15" spans="1:13" s="21" customFormat="1" ht="15.75" x14ac:dyDescent="0.25">
      <c r="B15" s="3" t="s">
        <v>14</v>
      </c>
      <c r="C15" s="22">
        <v>8362</v>
      </c>
      <c r="D15" s="15">
        <v>16708109</v>
      </c>
    </row>
    <row r="16" spans="1:13" s="21" customFormat="1" ht="15.75" x14ac:dyDescent="0.25">
      <c r="B16" s="3" t="s">
        <v>37</v>
      </c>
      <c r="C16" s="22"/>
      <c r="D16" s="54">
        <v>2938335</v>
      </c>
    </row>
    <row r="17" spans="2:4" s="21" customFormat="1" ht="63" x14ac:dyDescent="0.25">
      <c r="B17" s="23" t="s">
        <v>27</v>
      </c>
      <c r="C17" s="22"/>
      <c r="D17" s="38">
        <v>3328654</v>
      </c>
    </row>
    <row r="18" spans="2:4" s="21" customFormat="1" ht="31.5" x14ac:dyDescent="0.25">
      <c r="B18" s="23" t="s">
        <v>26</v>
      </c>
      <c r="C18" s="22">
        <v>348</v>
      </c>
      <c r="D18" s="36">
        <v>613559</v>
      </c>
    </row>
    <row r="19" spans="2:4" s="21" customFormat="1" ht="31.5" x14ac:dyDescent="0.25">
      <c r="B19" s="23" t="s">
        <v>16</v>
      </c>
      <c r="C19" s="22">
        <v>4112</v>
      </c>
      <c r="D19" s="50">
        <v>5882750</v>
      </c>
    </row>
    <row r="20" spans="2:4" s="21" customFormat="1" ht="32.25" customHeight="1" x14ac:dyDescent="0.25">
      <c r="B20" s="23" t="s">
        <v>18</v>
      </c>
      <c r="C20" s="22">
        <v>1110</v>
      </c>
      <c r="D20" s="51"/>
    </row>
    <row r="21" spans="2:4" s="21" customFormat="1" ht="15.75" x14ac:dyDescent="0.25">
      <c r="B21" s="23" t="s">
        <v>24</v>
      </c>
      <c r="C21" s="22">
        <v>752</v>
      </c>
      <c r="D21" s="52"/>
    </row>
    <row r="22" spans="2:4" ht="15.75" x14ac:dyDescent="0.25">
      <c r="B22" s="3" t="s">
        <v>11</v>
      </c>
      <c r="C22" s="22">
        <v>646</v>
      </c>
      <c r="D22" s="15">
        <v>2462460</v>
      </c>
    </row>
    <row r="23" spans="2:4" s="21" customFormat="1" ht="15.75" x14ac:dyDescent="0.25">
      <c r="B23" s="3" t="s">
        <v>25</v>
      </c>
      <c r="C23" s="22">
        <v>29</v>
      </c>
      <c r="D23" s="15">
        <v>47126</v>
      </c>
    </row>
    <row r="24" spans="2:4" s="21" customFormat="1" ht="15.75" x14ac:dyDescent="0.25">
      <c r="B24" s="3" t="s">
        <v>10</v>
      </c>
      <c r="C24" s="22">
        <v>2760</v>
      </c>
      <c r="D24" s="15">
        <v>7969825</v>
      </c>
    </row>
    <row r="25" spans="2:4" s="21" customFormat="1" ht="15.75" x14ac:dyDescent="0.25">
      <c r="B25" s="3" t="s">
        <v>6</v>
      </c>
      <c r="C25" s="22">
        <v>6822</v>
      </c>
      <c r="D25" s="15">
        <v>7215509</v>
      </c>
    </row>
    <row r="26" spans="2:4" s="21" customFormat="1" ht="31.5" x14ac:dyDescent="0.25">
      <c r="B26" s="23" t="s">
        <v>15</v>
      </c>
      <c r="C26" s="22" t="s">
        <v>38</v>
      </c>
      <c r="D26" s="19">
        <v>4294463</v>
      </c>
    </row>
    <row r="27" spans="2:4" ht="31.5" x14ac:dyDescent="0.25">
      <c r="B27" s="23" t="s">
        <v>22</v>
      </c>
      <c r="C27" s="22">
        <v>4</v>
      </c>
      <c r="D27" s="19">
        <v>463</v>
      </c>
    </row>
    <row r="28" spans="2:4" ht="15.75" x14ac:dyDescent="0.25">
      <c r="B28" s="20" t="s">
        <v>12</v>
      </c>
      <c r="C28" s="22">
        <v>1932</v>
      </c>
      <c r="D28" s="16">
        <v>292061</v>
      </c>
    </row>
    <row r="29" spans="2:4" ht="15.75" x14ac:dyDescent="0.25">
      <c r="B29" s="20" t="s">
        <v>19</v>
      </c>
      <c r="C29" s="22">
        <v>108</v>
      </c>
      <c r="D29" s="19">
        <v>124718</v>
      </c>
    </row>
    <row r="30" spans="2:4" s="21" customFormat="1" ht="31.5" x14ac:dyDescent="0.25">
      <c r="B30" s="29" t="s">
        <v>23</v>
      </c>
      <c r="C30" s="30">
        <v>186</v>
      </c>
      <c r="D30" s="19">
        <v>158709</v>
      </c>
    </row>
    <row r="31" spans="2:4" s="21" customFormat="1" ht="15.75" x14ac:dyDescent="0.25">
      <c r="B31" s="24" t="s">
        <v>9</v>
      </c>
      <c r="C31" s="22">
        <v>35</v>
      </c>
      <c r="D31" s="19">
        <v>17310</v>
      </c>
    </row>
    <row r="32" spans="2:4" ht="15.75" x14ac:dyDescent="0.25">
      <c r="B32" s="2" t="s">
        <v>0</v>
      </c>
      <c r="C32" s="35"/>
      <c r="D32" s="13">
        <f>SUM(D14:D31)</f>
        <v>89688080</v>
      </c>
    </row>
    <row r="33" spans="2:5" ht="8.25" customHeight="1" x14ac:dyDescent="0.25"/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4">
        <v>198</v>
      </c>
      <c r="D36" s="12">
        <v>2858119</v>
      </c>
    </row>
    <row r="37" spans="2:5" ht="15.75" x14ac:dyDescent="0.25">
      <c r="B37" s="2" t="s">
        <v>0</v>
      </c>
      <c r="C37" s="35">
        <f>C36</f>
        <v>198</v>
      </c>
      <c r="D37" s="13">
        <f>D36</f>
        <v>2858119</v>
      </c>
    </row>
    <row r="38" spans="2:5" ht="6" customHeight="1" x14ac:dyDescent="0.25">
      <c r="B38" s="4"/>
      <c r="C38" s="11"/>
      <c r="D38" s="11"/>
    </row>
    <row r="39" spans="2:5" s="21" customFormat="1" ht="15.75" x14ac:dyDescent="0.25">
      <c r="B39" s="5" t="s">
        <v>20</v>
      </c>
      <c r="C39" s="25" t="s">
        <v>21</v>
      </c>
      <c r="D39" s="25" t="s">
        <v>2</v>
      </c>
    </row>
    <row r="40" spans="2:5" s="21" customFormat="1" ht="15.75" x14ac:dyDescent="0.25">
      <c r="B40" s="5">
        <v>1</v>
      </c>
      <c r="C40" s="25">
        <v>2</v>
      </c>
      <c r="D40" s="25">
        <v>3</v>
      </c>
    </row>
    <row r="41" spans="2:5" s="21" customFormat="1" ht="15.75" x14ac:dyDescent="0.25">
      <c r="B41" s="26" t="s">
        <v>20</v>
      </c>
      <c r="C41" s="33">
        <v>695</v>
      </c>
      <c r="D41" s="12">
        <v>3325772</v>
      </c>
    </row>
    <row r="42" spans="2:5" s="21" customFormat="1" ht="63" x14ac:dyDescent="0.25">
      <c r="B42" s="23" t="s">
        <v>27</v>
      </c>
      <c r="C42" s="33"/>
      <c r="D42" s="16">
        <v>17611</v>
      </c>
    </row>
    <row r="43" spans="2:5" ht="15.75" x14ac:dyDescent="0.25">
      <c r="B43" s="2" t="s">
        <v>0</v>
      </c>
      <c r="C43" s="34">
        <f>C41</f>
        <v>695</v>
      </c>
      <c r="D43" s="13">
        <f>D41+D42</f>
        <v>3343383</v>
      </c>
    </row>
    <row r="44" spans="2:5" s="21" customFormat="1" ht="9" customHeight="1" thickBot="1" x14ac:dyDescent="0.3">
      <c r="B44" s="4"/>
      <c r="C44" s="27"/>
      <c r="D44" s="28"/>
    </row>
    <row r="45" spans="2:5" ht="15.75" x14ac:dyDescent="0.25">
      <c r="B45" s="44" t="s">
        <v>4</v>
      </c>
      <c r="C45" s="46" t="s">
        <v>2</v>
      </c>
      <c r="D45" s="47"/>
      <c r="E45" s="9"/>
    </row>
    <row r="46" spans="2:5" ht="16.5" thickBot="1" x14ac:dyDescent="0.3">
      <c r="B46" s="45"/>
      <c r="C46" s="48">
        <f>D10+D32+D37+D43</f>
        <v>115384985</v>
      </c>
      <c r="D46" s="49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19:D21"/>
    <mergeCell ref="C3:E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16" workbookViewId="0">
      <selection activeCell="D40" sqref="D40"/>
    </sheetView>
  </sheetViews>
  <sheetFormatPr defaultRowHeight="15" x14ac:dyDescent="0.25"/>
  <cols>
    <col min="1" max="1" width="11.5703125" style="21" customWidth="1"/>
    <col min="2" max="2" width="34.7109375" style="21" customWidth="1"/>
    <col min="3" max="3" width="18.7109375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x14ac:dyDescent="0.25">
      <c r="C1" s="40"/>
      <c r="D1" s="53" t="s">
        <v>29</v>
      </c>
      <c r="E1" s="53"/>
    </row>
    <row r="2" spans="1:13" x14ac:dyDescent="0.25">
      <c r="C2" s="53" t="s">
        <v>7</v>
      </c>
      <c r="D2" s="53"/>
      <c r="E2" s="53"/>
    </row>
    <row r="3" spans="1:13" x14ac:dyDescent="0.25">
      <c r="C3" s="53" t="s">
        <v>30</v>
      </c>
      <c r="D3" s="53"/>
      <c r="E3" s="53"/>
    </row>
    <row r="5" spans="1:13" ht="56.25" customHeight="1" x14ac:dyDescent="0.25">
      <c r="A5" s="43" t="s">
        <v>31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7">
        <v>21</v>
      </c>
      <c r="D10" s="12">
        <v>531058</v>
      </c>
    </row>
    <row r="11" spans="1:13" ht="15.75" x14ac:dyDescent="0.25">
      <c r="B11" s="2" t="s">
        <v>0</v>
      </c>
      <c r="C11" s="34">
        <f>C10</f>
        <v>21</v>
      </c>
      <c r="D11" s="13">
        <f>D10</f>
        <v>531058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2">
        <v>520</v>
      </c>
      <c r="D15" s="15">
        <v>277848</v>
      </c>
    </row>
    <row r="16" spans="1:13" ht="15.75" x14ac:dyDescent="0.25">
      <c r="B16" s="3" t="s">
        <v>14</v>
      </c>
      <c r="C16" s="22">
        <v>224</v>
      </c>
      <c r="D16" s="15">
        <v>257699</v>
      </c>
    </row>
    <row r="17" spans="2:4" ht="31.5" x14ac:dyDescent="0.25">
      <c r="B17" s="23" t="s">
        <v>16</v>
      </c>
      <c r="C17" s="22">
        <v>77</v>
      </c>
      <c r="D17" s="50">
        <v>66900</v>
      </c>
    </row>
    <row r="18" spans="2:4" ht="31.5" x14ac:dyDescent="0.25">
      <c r="B18" s="23" t="s">
        <v>18</v>
      </c>
      <c r="C18" s="22">
        <v>16</v>
      </c>
      <c r="D18" s="51"/>
    </row>
    <row r="19" spans="2:4" ht="15.75" x14ac:dyDescent="0.25">
      <c r="B19" s="23" t="s">
        <v>24</v>
      </c>
      <c r="C19" s="22">
        <v>15</v>
      </c>
      <c r="D19" s="52"/>
    </row>
    <row r="20" spans="2:4" ht="15.75" x14ac:dyDescent="0.25">
      <c r="B20" s="23" t="s">
        <v>33</v>
      </c>
      <c r="C20" s="22">
        <v>3</v>
      </c>
      <c r="D20" s="39">
        <v>5290</v>
      </c>
    </row>
    <row r="21" spans="2:4" ht="15.75" x14ac:dyDescent="0.25">
      <c r="B21" s="23" t="s">
        <v>11</v>
      </c>
      <c r="C21" s="22">
        <v>17</v>
      </c>
      <c r="D21" s="39">
        <v>44664</v>
      </c>
    </row>
    <row r="22" spans="2:4" ht="15.75" x14ac:dyDescent="0.25">
      <c r="B22" s="23" t="s">
        <v>25</v>
      </c>
      <c r="C22" s="22">
        <v>0</v>
      </c>
      <c r="D22" s="39">
        <v>0</v>
      </c>
    </row>
    <row r="23" spans="2:4" ht="15.75" x14ac:dyDescent="0.25">
      <c r="B23" s="23" t="s">
        <v>10</v>
      </c>
      <c r="C23" s="22">
        <v>39</v>
      </c>
      <c r="D23" s="39">
        <v>73192</v>
      </c>
    </row>
    <row r="24" spans="2:4" ht="31.5" x14ac:dyDescent="0.25">
      <c r="B24" s="20" t="s">
        <v>15</v>
      </c>
      <c r="C24" s="41" t="s">
        <v>34</v>
      </c>
      <c r="D24" s="16">
        <v>52283</v>
      </c>
    </row>
    <row r="25" spans="2:4" ht="15.75" x14ac:dyDescent="0.25">
      <c r="B25" s="20" t="s">
        <v>32</v>
      </c>
      <c r="C25" s="22">
        <v>160</v>
      </c>
      <c r="D25" s="19">
        <v>169223</v>
      </c>
    </row>
    <row r="26" spans="2:4" ht="31.5" x14ac:dyDescent="0.25">
      <c r="B26" s="23" t="s">
        <v>22</v>
      </c>
      <c r="C26" s="22">
        <v>0</v>
      </c>
      <c r="D26" s="19">
        <v>0</v>
      </c>
    </row>
    <row r="27" spans="2:4" ht="15.75" x14ac:dyDescent="0.25">
      <c r="B27" s="20" t="s">
        <v>12</v>
      </c>
      <c r="C27" s="22">
        <v>51</v>
      </c>
      <c r="D27" s="19">
        <v>7710</v>
      </c>
    </row>
    <row r="28" spans="2:4" ht="31.5" x14ac:dyDescent="0.25">
      <c r="B28" s="20" t="s">
        <v>19</v>
      </c>
      <c r="C28" s="22">
        <v>2</v>
      </c>
      <c r="D28" s="19">
        <v>1936</v>
      </c>
    </row>
    <row r="29" spans="2:4" ht="31.5" x14ac:dyDescent="0.25">
      <c r="B29" s="29" t="s">
        <v>23</v>
      </c>
      <c r="C29" s="22">
        <v>5</v>
      </c>
      <c r="D29" s="19">
        <v>4251</v>
      </c>
    </row>
    <row r="30" spans="2:4" ht="15.75" x14ac:dyDescent="0.25">
      <c r="B30" s="2" t="s">
        <v>0</v>
      </c>
      <c r="C30" s="35"/>
      <c r="D30" s="13">
        <f>SUM(D15:D29)</f>
        <v>960996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4">
        <v>3</v>
      </c>
      <c r="D34" s="12">
        <v>46872</v>
      </c>
    </row>
    <row r="35" spans="2:5" ht="15.75" x14ac:dyDescent="0.25">
      <c r="B35" s="2" t="s">
        <v>0</v>
      </c>
      <c r="C35" s="35">
        <f>C34</f>
        <v>3</v>
      </c>
      <c r="D35" s="13">
        <f>D34</f>
        <v>46872</v>
      </c>
    </row>
    <row r="36" spans="2:5" ht="15.75" x14ac:dyDescent="0.25">
      <c r="B36" s="4"/>
      <c r="C36" s="11"/>
      <c r="D36" s="11"/>
    </row>
    <row r="37" spans="2:5" ht="15.75" x14ac:dyDescent="0.25">
      <c r="B37" s="5" t="s">
        <v>20</v>
      </c>
      <c r="C37" s="25" t="s">
        <v>21</v>
      </c>
      <c r="D37" s="25" t="s">
        <v>2</v>
      </c>
    </row>
    <row r="38" spans="2:5" ht="15.75" x14ac:dyDescent="0.25">
      <c r="B38" s="5">
        <v>1</v>
      </c>
      <c r="C38" s="25">
        <v>2</v>
      </c>
      <c r="D38" s="25">
        <v>3</v>
      </c>
    </row>
    <row r="39" spans="2:5" ht="15.75" x14ac:dyDescent="0.25">
      <c r="B39" s="26" t="s">
        <v>20</v>
      </c>
      <c r="C39" s="33">
        <v>15</v>
      </c>
      <c r="D39" s="12">
        <v>63699</v>
      </c>
    </row>
    <row r="40" spans="2:5" ht="15.75" x14ac:dyDescent="0.25">
      <c r="B40" s="2" t="s">
        <v>0</v>
      </c>
      <c r="C40" s="34">
        <f>C39</f>
        <v>15</v>
      </c>
      <c r="D40" s="13">
        <f>D39</f>
        <v>63699</v>
      </c>
    </row>
    <row r="41" spans="2:5" ht="15.75" thickBot="1" x14ac:dyDescent="0.3"/>
    <row r="42" spans="2:5" ht="15.75" x14ac:dyDescent="0.25">
      <c r="B42" s="44" t="s">
        <v>4</v>
      </c>
      <c r="C42" s="46" t="s">
        <v>2</v>
      </c>
      <c r="D42" s="47"/>
      <c r="E42" s="9"/>
    </row>
    <row r="43" spans="2:5" ht="16.5" thickBot="1" x14ac:dyDescent="0.3">
      <c r="B43" s="45"/>
      <c r="C43" s="48">
        <f>D11+D30+D35+D40</f>
        <v>1602625</v>
      </c>
      <c r="D43" s="49"/>
      <c r="E43" s="18"/>
    </row>
  </sheetData>
  <mergeCells count="8">
    <mergeCell ref="B42:B43"/>
    <mergeCell ref="C42:D42"/>
    <mergeCell ref="C43:D43"/>
    <mergeCell ref="D1:E1"/>
    <mergeCell ref="C2:E2"/>
    <mergeCell ref="C3:E3"/>
    <mergeCell ref="A5:E5"/>
    <mergeCell ref="D17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2023-12-19T22:56:02Z</cp:lastPrinted>
  <dcterms:created xsi:type="dcterms:W3CDTF">2013-02-07T03:49:39Z</dcterms:created>
  <dcterms:modified xsi:type="dcterms:W3CDTF">2024-01-15T23:58:51Z</dcterms:modified>
</cp:coreProperties>
</file>