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/>
  </bookViews>
  <sheets>
    <sheet name="1 этап" sheetId="7" r:id="rId1"/>
    <sheet name="2 этап" sheetId="17" r:id="rId2"/>
  </sheets>
  <definedNames>
    <definedName name="_xlnm.Print_Titles" localSheetId="0">'1 этап'!$8:$8</definedName>
    <definedName name="_xlnm.Print_Area" localSheetId="0">'1 этап'!$A$1:$I$77</definedName>
    <definedName name="_xlnm.Print_Area" localSheetId="1">'2 этап'!$A$1:$D$21</definedName>
  </definedNames>
  <calcPr calcId="144525"/>
</workbook>
</file>

<file path=xl/calcChain.xml><?xml version="1.0" encoding="utf-8"?>
<calcChain xmlns="http://schemas.openxmlformats.org/spreadsheetml/2006/main">
  <c r="D20" i="17" l="1"/>
  <c r="C20" i="17"/>
  <c r="D17" i="17" l="1"/>
  <c r="C17" i="17"/>
  <c r="D11" i="17"/>
  <c r="C11" i="17"/>
</calcChain>
</file>

<file path=xl/sharedStrings.xml><?xml version="1.0" encoding="utf-8"?>
<sst xmlns="http://schemas.openxmlformats.org/spreadsheetml/2006/main" count="324" uniqueCount="183">
  <si>
    <t>Осмотр, исследование, процедура</t>
  </si>
  <si>
    <t>38.10</t>
  </si>
  <si>
    <t>38.01</t>
  </si>
  <si>
    <t>38.04</t>
  </si>
  <si>
    <t>38.02</t>
  </si>
  <si>
    <t>38.12</t>
  </si>
  <si>
    <t>38.14</t>
  </si>
  <si>
    <t>38.05</t>
  </si>
  <si>
    <t>38.15</t>
  </si>
  <si>
    <t>38.03</t>
  </si>
  <si>
    <t>38.07</t>
  </si>
  <si>
    <t>ж</t>
  </si>
  <si>
    <t>Код услуги</t>
  </si>
  <si>
    <t>Пол</t>
  </si>
  <si>
    <t>м</t>
  </si>
  <si>
    <t>Возраст, лет</t>
  </si>
  <si>
    <t>Таблица 1</t>
  </si>
  <si>
    <t>Таблица  2</t>
  </si>
  <si>
    <t>1. Осмотр (консультацию)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</si>
  <si>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2. Дуплексное сканирование брахицефальных артерий (для мужчин в возрасте от 45 до 72 лет и женщин в возрасте от 54 до 72 лет при наличии комбинации трех факторов риска развития хронических неинфекционных заболеваний: повышенный уровень артериального давления, гиперхолестеринемия, избыточная масса тела или ожирение, а также по направлению врачом-неврологом при впервые выявленном указании или подозрении на ранее перенесенное острое нарушение мозгового крообращения для граждан в возрасте 65-90 лет, не находящихся по этому поводу под диспансерным наблюдением)</t>
  </si>
  <si>
    <t>3. Осмотр (консультация) врачом-хирургом или врачом-урологом (для мужчин в возрасте 45, 50, 55, 60 и 64 лет  при повышении уровня простат-специфического антигена в крови более 4 нг/мл)</t>
  </si>
  <si>
    <t>4. Осмотр (консультацию) врачом-хирургом или врачом-колопроктологом, включая проведение ректороманоскопии (при положительном анализе кала на скрытую кровь, для граждан в возрасте от 40 до 75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</si>
  <si>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5. Колоноскопия (для граждан в случае подозрения на злокачественные новообразования толстого  кишечника по назначению врача-хирурга или врача-колопроктолога)</t>
  </si>
  <si>
    <t>6. Эзофагогастродуоденоскопия (для граждан в случае подозрения на злокачественные новообразования пищевода, желудка и двенадцатиперстной кишки по назначению врача-терапевта)</t>
  </si>
  <si>
    <t>8. Спирометрия (для граждан с подозрением на хроническое бронхо-легочное заболевание, курящих граждан, выявленных по результатам анкетирования,- по направлению врача-терапевта)</t>
  </si>
  <si>
    <t>9. 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</si>
  <si>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10. Осмотр (консультация) врачом-оториноларингологом (для граждан в возрасте 65 лет и старше при наличии медицинских показаний по результатам анкетирования или осмотра врача-терапевта)</t>
  </si>
  <si>
    <t>11. 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</si>
  <si>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38.17</t>
  </si>
  <si>
    <t>38.18</t>
  </si>
  <si>
    <t>13. Прием (осмотр) врача-терапевта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диспасерного наблюдения с учетом заключений врачей-специалистов), направление граждан при наличии медициснких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соотвествии с Порядком оказания медицинской помощи населению по профилю "онкология",  утвержденным приказом Минздрава России от 15 ноября 2012 г. № 915н, а также для получения специализированной, в том числе высокотехнологичной, медициснкой поомщи, на санаторно-курортное лечение</t>
  </si>
  <si>
    <t>7.1. Ренгенография легких</t>
  </si>
  <si>
    <t>7.2. Компьютерная томография легких (для граждан в случае подозрения на злокачественные новообразования легких по назначению врача-терапевта)</t>
  </si>
  <si>
    <t>38.19</t>
  </si>
  <si>
    <t>12. Проведение индивидуального или группового  (школы для пациентов) углубленного профилактического консультирования в отделении (кабинете) медицинской профилактики (центре здоровья) для граждан:                                                                                                                                                                                                                                                                                                        а)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                                                                                                                                                                                                                                         б)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                                                                                                                                                      в) для всех граждан в возрасте 65 лет и старше в цлях коррекции выявленнх факторов риска и (или) профилактики старческой астении;                                                                                                                                                                      г) при выявлении высокого относительного, высокого и очень высокого абсолютного сердечно-сосудистого риска, и (или) ожирения, и (или) гирерхолестеринемии с уровнем общего холестирина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немедицинскогопотребления наркотических средств и психотропных веществ</t>
  </si>
  <si>
    <t>38.06</t>
  </si>
  <si>
    <t>14 Осмотр (консультация) врачом-дерматовенерологом, включая проведения дерматоскопии (для граждан с подозрением на злокачественные новообразования кожи и (или) слизистых оболочек по назначению врача-терапевта по результатам осмотра на выявление визуальных и иных локализаций онкологических заболеваний, включающего осмотр кожных покровов, слизистых губ и ротовой полости, пальпацию щитовидной железы, лимфатических узлов)</t>
  </si>
  <si>
    <t>15. Проведения исследования уровня гликированного гемоглобина в крови (для граждан с подозрением на сахарный диабет по назначению врача-терапевта по результатам осмотров и исследований первого этапа диспансеризации)</t>
  </si>
  <si>
    <t>38.20</t>
  </si>
  <si>
    <t>38.21</t>
  </si>
  <si>
    <t xml:space="preserve">1 уровень </t>
  </si>
  <si>
    <t xml:space="preserve">2 уровень 2 подуровень </t>
  </si>
  <si>
    <t>Приложение № 22</t>
  </si>
  <si>
    <t>к Тарифному соглашению  в системе ОМС ЕАО на 2023 год</t>
  </si>
  <si>
    <t>от "03" февраля 2023 года</t>
  </si>
  <si>
    <t>Тарифы комплексных посещений на проведение диспансеризации определенных групп взрослого населения (1 этап диспансеризации) на 2023 год</t>
  </si>
  <si>
    <t xml:space="preserve">Тарифы на проведение диспансеризации определенных групп взрослого населения (2 этап диспансеризации) на 2023 год </t>
  </si>
  <si>
    <t>36.18</t>
  </si>
  <si>
    <t>37.18</t>
  </si>
  <si>
    <t>36.21</t>
  </si>
  <si>
    <t>37.21</t>
  </si>
  <si>
    <t>36.24</t>
  </si>
  <si>
    <t>37.24</t>
  </si>
  <si>
    <t>36.27</t>
  </si>
  <si>
    <t>37.27</t>
  </si>
  <si>
    <t>36.30</t>
  </si>
  <si>
    <t>37.30</t>
  </si>
  <si>
    <t>36.33</t>
  </si>
  <si>
    <t>37.33</t>
  </si>
  <si>
    <t>36.36</t>
  </si>
  <si>
    <t>37.36</t>
  </si>
  <si>
    <t>36.39</t>
  </si>
  <si>
    <t>37.39</t>
  </si>
  <si>
    <t>36.40</t>
  </si>
  <si>
    <t>37.40</t>
  </si>
  <si>
    <t>36.41</t>
  </si>
  <si>
    <t>37.41</t>
  </si>
  <si>
    <t>36.42</t>
  </si>
  <si>
    <t>37.42</t>
  </si>
  <si>
    <t>36.43</t>
  </si>
  <si>
    <t>37.43</t>
  </si>
  <si>
    <t>36.44</t>
  </si>
  <si>
    <t>37.44</t>
  </si>
  <si>
    <t>36.45</t>
  </si>
  <si>
    <t>37.45</t>
  </si>
  <si>
    <t>36.46</t>
  </si>
  <si>
    <t>37.46</t>
  </si>
  <si>
    <t>36.47</t>
  </si>
  <si>
    <t>37.47</t>
  </si>
  <si>
    <t>36.48</t>
  </si>
  <si>
    <t>37.48</t>
  </si>
  <si>
    <t>36.49</t>
  </si>
  <si>
    <t>37.49</t>
  </si>
  <si>
    <t>36.50</t>
  </si>
  <si>
    <t>37.50</t>
  </si>
  <si>
    <t>36.51</t>
  </si>
  <si>
    <t>37.51</t>
  </si>
  <si>
    <t>36.52</t>
  </si>
  <si>
    <t>37.52</t>
  </si>
  <si>
    <t>36.53</t>
  </si>
  <si>
    <t>37.53</t>
  </si>
  <si>
    <t>36.54</t>
  </si>
  <si>
    <t>37.54</t>
  </si>
  <si>
    <t>36.55</t>
  </si>
  <si>
    <t>37.55</t>
  </si>
  <si>
    <t>36.56</t>
  </si>
  <si>
    <t>37.56</t>
  </si>
  <si>
    <t>36.57</t>
  </si>
  <si>
    <t>37.57</t>
  </si>
  <si>
    <t>36.58</t>
  </si>
  <si>
    <t>37.58</t>
  </si>
  <si>
    <t>36.59</t>
  </si>
  <si>
    <t>37.59</t>
  </si>
  <si>
    <t>36.60</t>
  </si>
  <si>
    <t>37.60</t>
  </si>
  <si>
    <t>36.61</t>
  </si>
  <si>
    <t>37.61</t>
  </si>
  <si>
    <t>36.62</t>
  </si>
  <si>
    <t>37.62</t>
  </si>
  <si>
    <t>36.63</t>
  </si>
  <si>
    <t>37.63</t>
  </si>
  <si>
    <t>36.64</t>
  </si>
  <si>
    <t>37.64</t>
  </si>
  <si>
    <t>36.65</t>
  </si>
  <si>
    <t>37.65</t>
  </si>
  <si>
    <t>36.66</t>
  </si>
  <si>
    <t>37.66</t>
  </si>
  <si>
    <t>36.67</t>
  </si>
  <si>
    <t>37.67</t>
  </si>
  <si>
    <t>36.68</t>
  </si>
  <si>
    <t>37.68</t>
  </si>
  <si>
    <t>36.69</t>
  </si>
  <si>
    <t>37.69</t>
  </si>
  <si>
    <t>36.70</t>
  </si>
  <si>
    <t>37.70</t>
  </si>
  <si>
    <t>36.71</t>
  </si>
  <si>
    <t>37.71</t>
  </si>
  <si>
    <t>36.72</t>
  </si>
  <si>
    <t>37.72</t>
  </si>
  <si>
    <t>36.73</t>
  </si>
  <si>
    <t>37.73</t>
  </si>
  <si>
    <t>36.74</t>
  </si>
  <si>
    <t>37.74</t>
  </si>
  <si>
    <t>36.75</t>
  </si>
  <si>
    <t>37.75</t>
  </si>
  <si>
    <t>36.76</t>
  </si>
  <si>
    <t>37.76</t>
  </si>
  <si>
    <t>36.77</t>
  </si>
  <si>
    <t>37.77</t>
  </si>
  <si>
    <t>36.78</t>
  </si>
  <si>
    <t>37.78</t>
  </si>
  <si>
    <t>36.79</t>
  </si>
  <si>
    <t>37.79</t>
  </si>
  <si>
    <t>36.80</t>
  </si>
  <si>
    <t>37.80</t>
  </si>
  <si>
    <t>36.81</t>
  </si>
  <si>
    <t>37.81</t>
  </si>
  <si>
    <t>36.82</t>
  </si>
  <si>
    <t>37.82</t>
  </si>
  <si>
    <t>36.83</t>
  </si>
  <si>
    <t>37.83</t>
  </si>
  <si>
    <t>36.84</t>
  </si>
  <si>
    <t>37.84</t>
  </si>
  <si>
    <t>36.85</t>
  </si>
  <si>
    <t>37.85</t>
  </si>
  <si>
    <t>36.86</t>
  </si>
  <si>
    <t>37.86</t>
  </si>
  <si>
    <t>36.87</t>
  </si>
  <si>
    <t>37.87</t>
  </si>
  <si>
    <t>36.88</t>
  </si>
  <si>
    <t>37.88</t>
  </si>
  <si>
    <t>36.89</t>
  </si>
  <si>
    <t>37.89</t>
  </si>
  <si>
    <t>36.90</t>
  </si>
  <si>
    <t>37.90</t>
  </si>
  <si>
    <t>36.91</t>
  </si>
  <si>
    <t>37.91</t>
  </si>
  <si>
    <t>36.92</t>
  </si>
  <si>
    <t>37.92</t>
  </si>
  <si>
    <t>36.93</t>
  </si>
  <si>
    <t>37.93</t>
  </si>
  <si>
    <t>36.94</t>
  </si>
  <si>
    <t>37.94</t>
  </si>
  <si>
    <t>36.95</t>
  </si>
  <si>
    <t>37.95</t>
  </si>
  <si>
    <t>36.96</t>
  </si>
  <si>
    <t>37.96</t>
  </si>
  <si>
    <t>36.97</t>
  </si>
  <si>
    <t>37.97</t>
  </si>
  <si>
    <t>36.98</t>
  </si>
  <si>
    <t>37.98</t>
  </si>
  <si>
    <t>36.99</t>
  </si>
  <si>
    <t>37.99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</si>
</sst>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164" fontId="1" fillId="0" borderId="1" xfId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6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164" fontId="1" fillId="0" borderId="2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I76"/>
  <sheetViews>
    <sheetView tabSelected="1" view="pageBreakPreview" topLeftCell="A40" zoomScale="75" zoomScaleNormal="90" zoomScaleSheetLayoutView="75" workbookViewId="0">
      <selection activeCell="I76" sqref="I76"/>
    </sheetView>
  </sheetViews>
  <sheetFormatPr defaultRowHeight="18.75" x14ac:dyDescent="0.3"/>
  <cols>
    <col min="1" max="1" width="13.140625" style="1" customWidth="1"/>
    <col min="2" max="2" width="12.85546875" style="1" customWidth="1"/>
    <col min="3" max="3" width="6.42578125" style="1" customWidth="1"/>
    <col min="4" max="4" width="17" style="1" customWidth="1"/>
    <col min="5" max="5" width="20.7109375" style="1" customWidth="1"/>
    <col min="6" max="6" width="13.140625" style="1" customWidth="1"/>
    <col min="7" max="7" width="6.42578125" style="1" bestFit="1" customWidth="1"/>
    <col min="8" max="8" width="17.42578125" style="1" customWidth="1"/>
    <col min="9" max="9" width="21.7109375" style="1" customWidth="1"/>
    <col min="10" max="16384" width="9.140625" style="1"/>
  </cols>
  <sheetData>
    <row r="1" spans="1:9" x14ac:dyDescent="0.3">
      <c r="A1" s="9"/>
      <c r="B1" s="9"/>
      <c r="C1" s="27" t="s">
        <v>42</v>
      </c>
      <c r="D1" s="27"/>
      <c r="E1" s="27"/>
      <c r="F1" s="27"/>
      <c r="G1" s="27"/>
      <c r="H1" s="27"/>
      <c r="I1" s="27"/>
    </row>
    <row r="2" spans="1:9" ht="18.75" customHeight="1" x14ac:dyDescent="0.3">
      <c r="A2" s="28" t="s">
        <v>43</v>
      </c>
      <c r="B2" s="28"/>
      <c r="C2" s="28"/>
      <c r="D2" s="28"/>
      <c r="E2" s="28"/>
      <c r="F2" s="28"/>
      <c r="G2" s="28"/>
      <c r="H2" s="28"/>
      <c r="I2" s="28"/>
    </row>
    <row r="3" spans="1:9" x14ac:dyDescent="0.3">
      <c r="A3" s="9"/>
      <c r="B3" s="9"/>
      <c r="C3" s="27" t="s">
        <v>44</v>
      </c>
      <c r="D3" s="27"/>
      <c r="E3" s="27"/>
      <c r="F3" s="27"/>
      <c r="G3" s="27"/>
      <c r="H3" s="27"/>
      <c r="I3" s="27"/>
    </row>
    <row r="4" spans="1:9" x14ac:dyDescent="0.3">
      <c r="A4" s="9"/>
      <c r="B4" s="9"/>
      <c r="C4" s="25"/>
      <c r="D4" s="25"/>
      <c r="E4" s="25"/>
      <c r="F4" s="25"/>
      <c r="G4" s="25"/>
      <c r="H4" s="25"/>
    </row>
    <row r="5" spans="1:9" x14ac:dyDescent="0.3">
      <c r="A5" s="2"/>
      <c r="B5" s="2"/>
      <c r="F5" s="5"/>
      <c r="I5" s="5" t="s">
        <v>16</v>
      </c>
    </row>
    <row r="6" spans="1:9" ht="55.5" customHeight="1" x14ac:dyDescent="0.3">
      <c r="A6" s="29" t="s">
        <v>45</v>
      </c>
      <c r="B6" s="29"/>
      <c r="C6" s="29"/>
      <c r="D6" s="29"/>
      <c r="E6" s="29"/>
      <c r="F6" s="29"/>
      <c r="G6" s="29"/>
      <c r="H6" s="29"/>
      <c r="I6" s="29"/>
    </row>
    <row r="7" spans="1:9" ht="11.25" customHeight="1" x14ac:dyDescent="0.3">
      <c r="A7" s="7"/>
      <c r="B7" s="7"/>
      <c r="C7" s="7"/>
      <c r="D7" s="7"/>
      <c r="E7" s="7"/>
      <c r="H7" s="6"/>
    </row>
    <row r="8" spans="1:9" ht="37.5" x14ac:dyDescent="0.3">
      <c r="A8" s="8" t="s">
        <v>15</v>
      </c>
      <c r="B8" s="8" t="s">
        <v>12</v>
      </c>
      <c r="C8" s="8" t="s">
        <v>13</v>
      </c>
      <c r="D8" s="8" t="s">
        <v>40</v>
      </c>
      <c r="E8" s="8" t="s">
        <v>41</v>
      </c>
      <c r="F8" s="8" t="s">
        <v>12</v>
      </c>
      <c r="G8" s="8" t="s">
        <v>13</v>
      </c>
      <c r="H8" s="8" t="s">
        <v>40</v>
      </c>
      <c r="I8" s="8" t="s">
        <v>41</v>
      </c>
    </row>
    <row r="9" spans="1:9" x14ac:dyDescent="0.3">
      <c r="A9" s="13">
        <v>18</v>
      </c>
      <c r="B9" s="2" t="s">
        <v>47</v>
      </c>
      <c r="C9" s="10" t="s">
        <v>14</v>
      </c>
      <c r="D9" s="12">
        <v>1588.99</v>
      </c>
      <c r="E9" s="14">
        <v>1840.25</v>
      </c>
      <c r="F9" s="13" t="s">
        <v>48</v>
      </c>
      <c r="G9" s="11" t="s">
        <v>11</v>
      </c>
      <c r="H9" s="14">
        <v>3085.25</v>
      </c>
      <c r="I9" s="14">
        <v>3572.77</v>
      </c>
    </row>
    <row r="10" spans="1:9" x14ac:dyDescent="0.3">
      <c r="A10" s="10">
        <v>21</v>
      </c>
      <c r="B10" s="10" t="s">
        <v>49</v>
      </c>
      <c r="C10" s="10" t="s">
        <v>14</v>
      </c>
      <c r="D10" s="12">
        <v>1460.12</v>
      </c>
      <c r="E10" s="12">
        <v>1691.05</v>
      </c>
      <c r="F10" s="10" t="s">
        <v>50</v>
      </c>
      <c r="G10" s="11" t="s">
        <v>11</v>
      </c>
      <c r="H10" s="14">
        <v>2956.38</v>
      </c>
      <c r="I10" s="14">
        <v>3423.57</v>
      </c>
    </row>
    <row r="11" spans="1:9" x14ac:dyDescent="0.3">
      <c r="A11" s="10">
        <v>24</v>
      </c>
      <c r="B11" s="10" t="s">
        <v>51</v>
      </c>
      <c r="C11" s="10" t="s">
        <v>14</v>
      </c>
      <c r="D11" s="12">
        <v>1588.99</v>
      </c>
      <c r="E11" s="12">
        <v>1840.25</v>
      </c>
      <c r="F11" s="10" t="s">
        <v>52</v>
      </c>
      <c r="G11" s="11" t="s">
        <v>11</v>
      </c>
      <c r="H11" s="14">
        <v>3085.25</v>
      </c>
      <c r="I11" s="14">
        <v>3572.77</v>
      </c>
    </row>
    <row r="12" spans="1:9" x14ac:dyDescent="0.3">
      <c r="A12" s="10">
        <v>27</v>
      </c>
      <c r="B12" s="10" t="s">
        <v>53</v>
      </c>
      <c r="C12" s="10" t="s">
        <v>14</v>
      </c>
      <c r="D12" s="12">
        <v>1460.12</v>
      </c>
      <c r="E12" s="12">
        <v>1691.05</v>
      </c>
      <c r="F12" s="10" t="s">
        <v>54</v>
      </c>
      <c r="G12" s="11" t="s">
        <v>11</v>
      </c>
      <c r="H12" s="14">
        <v>2956.38</v>
      </c>
      <c r="I12" s="14">
        <v>3423.57</v>
      </c>
    </row>
    <row r="13" spans="1:9" x14ac:dyDescent="0.3">
      <c r="A13" s="10">
        <v>30</v>
      </c>
      <c r="B13" s="10" t="s">
        <v>55</v>
      </c>
      <c r="C13" s="10" t="s">
        <v>14</v>
      </c>
      <c r="D13" s="12">
        <v>1588.99</v>
      </c>
      <c r="E13" s="12">
        <v>1840.25</v>
      </c>
      <c r="F13" s="10" t="s">
        <v>56</v>
      </c>
      <c r="G13" s="11" t="s">
        <v>11</v>
      </c>
      <c r="H13" s="14">
        <v>3085.25</v>
      </c>
      <c r="I13" s="14">
        <v>3572.77</v>
      </c>
    </row>
    <row r="14" spans="1:9" x14ac:dyDescent="0.3">
      <c r="A14" s="10">
        <v>33</v>
      </c>
      <c r="B14" s="10" t="s">
        <v>57</v>
      </c>
      <c r="C14" s="10" t="s">
        <v>14</v>
      </c>
      <c r="D14" s="12">
        <v>1460.12</v>
      </c>
      <c r="E14" s="12">
        <v>1691.05</v>
      </c>
      <c r="F14" s="10" t="s">
        <v>58</v>
      </c>
      <c r="G14" s="11" t="s">
        <v>11</v>
      </c>
      <c r="H14" s="14">
        <v>2956.38</v>
      </c>
      <c r="I14" s="14">
        <v>3423.57</v>
      </c>
    </row>
    <row r="15" spans="1:9" x14ac:dyDescent="0.3">
      <c r="A15" s="10">
        <v>36</v>
      </c>
      <c r="B15" s="10" t="s">
        <v>59</v>
      </c>
      <c r="C15" s="10" t="s">
        <v>14</v>
      </c>
      <c r="D15" s="12">
        <v>2087.5700000000002</v>
      </c>
      <c r="E15" s="12">
        <v>2417.58</v>
      </c>
      <c r="F15" s="10" t="s">
        <v>60</v>
      </c>
      <c r="G15" s="11" t="s">
        <v>11</v>
      </c>
      <c r="H15" s="14">
        <v>3583.83</v>
      </c>
      <c r="I15" s="14">
        <v>4150.1000000000004</v>
      </c>
    </row>
    <row r="16" spans="1:9" x14ac:dyDescent="0.3">
      <c r="A16" s="10">
        <v>39</v>
      </c>
      <c r="B16" s="10" t="s">
        <v>61</v>
      </c>
      <c r="C16" s="10" t="s">
        <v>14</v>
      </c>
      <c r="D16" s="12">
        <v>1958.71</v>
      </c>
      <c r="E16" s="12">
        <v>2268.38</v>
      </c>
      <c r="F16" s="10" t="s">
        <v>62</v>
      </c>
      <c r="G16" s="11" t="s">
        <v>11</v>
      </c>
      <c r="H16" s="14">
        <v>3454.97</v>
      </c>
      <c r="I16" s="14">
        <v>4000.89</v>
      </c>
    </row>
    <row r="17" spans="1:9" x14ac:dyDescent="0.3">
      <c r="A17" s="10">
        <v>40</v>
      </c>
      <c r="B17" s="10" t="s">
        <v>63</v>
      </c>
      <c r="C17" s="10" t="s">
        <v>14</v>
      </c>
      <c r="D17" s="12">
        <v>3028.82</v>
      </c>
      <c r="E17" s="12">
        <v>3507.43</v>
      </c>
      <c r="F17" s="10" t="s">
        <v>64</v>
      </c>
      <c r="G17" s="11" t="s">
        <v>11</v>
      </c>
      <c r="H17" s="14">
        <v>4300.1000000000004</v>
      </c>
      <c r="I17" s="14">
        <v>4979.46</v>
      </c>
    </row>
    <row r="18" spans="1:9" x14ac:dyDescent="0.3">
      <c r="A18" s="10">
        <v>41</v>
      </c>
      <c r="B18" s="10" t="s">
        <v>65</v>
      </c>
      <c r="C18" s="10" t="s">
        <v>14</v>
      </c>
      <c r="D18" s="12">
        <v>2529.89</v>
      </c>
      <c r="E18" s="12">
        <v>2929.74</v>
      </c>
      <c r="F18" s="10" t="s">
        <v>66</v>
      </c>
      <c r="G18" s="11" t="s">
        <v>11</v>
      </c>
      <c r="H18" s="14">
        <v>2985.33</v>
      </c>
      <c r="I18" s="14">
        <v>3457.1</v>
      </c>
    </row>
    <row r="19" spans="1:9" x14ac:dyDescent="0.3">
      <c r="A19" s="10">
        <v>42</v>
      </c>
      <c r="B19" s="10" t="s">
        <v>67</v>
      </c>
      <c r="C19" s="10" t="s">
        <v>14</v>
      </c>
      <c r="D19" s="12">
        <v>3169.34</v>
      </c>
      <c r="E19" s="12">
        <v>3670.16</v>
      </c>
      <c r="F19" s="10" t="s">
        <v>68</v>
      </c>
      <c r="G19" s="11" t="s">
        <v>11</v>
      </c>
      <c r="H19" s="14">
        <v>5481.45</v>
      </c>
      <c r="I19" s="14">
        <v>6347.35</v>
      </c>
    </row>
    <row r="20" spans="1:9" x14ac:dyDescent="0.3">
      <c r="A20" s="10">
        <v>43</v>
      </c>
      <c r="B20" s="10" t="s">
        <v>69</v>
      </c>
      <c r="C20" s="10" t="s">
        <v>14</v>
      </c>
      <c r="D20" s="12">
        <v>2529.89</v>
      </c>
      <c r="E20" s="12">
        <v>2929.74</v>
      </c>
      <c r="F20" s="10" t="s">
        <v>70</v>
      </c>
      <c r="G20" s="11" t="s">
        <v>11</v>
      </c>
      <c r="H20" s="14">
        <v>2985.33</v>
      </c>
      <c r="I20" s="14">
        <v>3457.1</v>
      </c>
    </row>
    <row r="21" spans="1:9" x14ac:dyDescent="0.3">
      <c r="A21" s="10">
        <v>44</v>
      </c>
      <c r="B21" s="10" t="s">
        <v>71</v>
      </c>
      <c r="C21" s="10" t="s">
        <v>14</v>
      </c>
      <c r="D21" s="12">
        <v>3028.82</v>
      </c>
      <c r="E21" s="12">
        <v>3507.43</v>
      </c>
      <c r="F21" s="10" t="s">
        <v>72</v>
      </c>
      <c r="G21" s="11" t="s">
        <v>11</v>
      </c>
      <c r="H21" s="14">
        <v>4300.1000000000004</v>
      </c>
      <c r="I21" s="14">
        <v>4979.46</v>
      </c>
    </row>
    <row r="22" spans="1:9" x14ac:dyDescent="0.3">
      <c r="A22" s="10">
        <v>45</v>
      </c>
      <c r="B22" s="10" t="s">
        <v>73</v>
      </c>
      <c r="C22" s="10" t="s">
        <v>14</v>
      </c>
      <c r="D22" s="12">
        <v>5535.28</v>
      </c>
      <c r="E22" s="12">
        <v>6409.69</v>
      </c>
      <c r="F22" s="10" t="s">
        <v>74</v>
      </c>
      <c r="G22" s="11" t="s">
        <v>11</v>
      </c>
      <c r="H22" s="14">
        <v>5509.87</v>
      </c>
      <c r="I22" s="14">
        <v>6380.28</v>
      </c>
    </row>
    <row r="23" spans="1:9" x14ac:dyDescent="0.3">
      <c r="A23" s="10">
        <v>46</v>
      </c>
      <c r="B23" s="10" t="s">
        <v>75</v>
      </c>
      <c r="C23" s="10" t="s">
        <v>14</v>
      </c>
      <c r="D23" s="12">
        <v>3028.82</v>
      </c>
      <c r="E23" s="12">
        <v>3507.43</v>
      </c>
      <c r="F23" s="10" t="s">
        <v>76</v>
      </c>
      <c r="G23" s="11" t="s">
        <v>11</v>
      </c>
      <c r="H23" s="14">
        <v>4300.1000000000004</v>
      </c>
      <c r="I23" s="14">
        <v>4979.46</v>
      </c>
    </row>
    <row r="24" spans="1:9" x14ac:dyDescent="0.3">
      <c r="A24" s="10">
        <v>47</v>
      </c>
      <c r="B24" s="10" t="s">
        <v>77</v>
      </c>
      <c r="C24" s="10" t="s">
        <v>14</v>
      </c>
      <c r="D24" s="12">
        <v>2529.89</v>
      </c>
      <c r="E24" s="12">
        <v>2929.74</v>
      </c>
      <c r="F24" s="10" t="s">
        <v>78</v>
      </c>
      <c r="G24" s="11" t="s">
        <v>11</v>
      </c>
      <c r="H24" s="14">
        <v>2985.33</v>
      </c>
      <c r="I24" s="14">
        <v>3457.1</v>
      </c>
    </row>
    <row r="25" spans="1:9" x14ac:dyDescent="0.3">
      <c r="A25" s="10">
        <v>48</v>
      </c>
      <c r="B25" s="10" t="s">
        <v>79</v>
      </c>
      <c r="C25" s="10" t="s">
        <v>14</v>
      </c>
      <c r="D25" s="12">
        <v>3169.34</v>
      </c>
      <c r="E25" s="12">
        <v>3670.16</v>
      </c>
      <c r="F25" s="10" t="s">
        <v>80</v>
      </c>
      <c r="G25" s="11" t="s">
        <v>11</v>
      </c>
      <c r="H25" s="14">
        <v>5481.45</v>
      </c>
      <c r="I25" s="14">
        <v>6347.35</v>
      </c>
    </row>
    <row r="26" spans="1:9" x14ac:dyDescent="0.3">
      <c r="A26" s="10">
        <v>49</v>
      </c>
      <c r="B26" s="10" t="s">
        <v>81</v>
      </c>
      <c r="C26" s="10" t="s">
        <v>14</v>
      </c>
      <c r="D26" s="12">
        <v>2529.89</v>
      </c>
      <c r="E26" s="12">
        <v>2929.74</v>
      </c>
      <c r="F26" s="10" t="s">
        <v>82</v>
      </c>
      <c r="G26" s="11" t="s">
        <v>11</v>
      </c>
      <c r="H26" s="14">
        <v>2985.33</v>
      </c>
      <c r="I26" s="14">
        <v>3457.1</v>
      </c>
    </row>
    <row r="27" spans="1:9" x14ac:dyDescent="0.3">
      <c r="A27" s="10">
        <v>50</v>
      </c>
      <c r="B27" s="10" t="s">
        <v>83</v>
      </c>
      <c r="C27" s="10" t="s">
        <v>14</v>
      </c>
      <c r="D27" s="12">
        <v>4550.49</v>
      </c>
      <c r="E27" s="12">
        <v>5269.35</v>
      </c>
      <c r="F27" s="10" t="s">
        <v>84</v>
      </c>
      <c r="G27" s="11" t="s">
        <v>11</v>
      </c>
      <c r="H27" s="14">
        <v>4300.1000000000004</v>
      </c>
      <c r="I27" s="14">
        <v>4979.46</v>
      </c>
    </row>
    <row r="28" spans="1:9" x14ac:dyDescent="0.3">
      <c r="A28" s="10">
        <v>51</v>
      </c>
      <c r="B28" s="10" t="s">
        <v>85</v>
      </c>
      <c r="C28" s="10" t="s">
        <v>14</v>
      </c>
      <c r="D28" s="12">
        <v>2670.41</v>
      </c>
      <c r="E28" s="12">
        <v>3092.47</v>
      </c>
      <c r="F28" s="10" t="s">
        <v>86</v>
      </c>
      <c r="G28" s="11" t="s">
        <v>11</v>
      </c>
      <c r="H28" s="14">
        <v>4166.67</v>
      </c>
      <c r="I28" s="14">
        <v>4824.9799999999996</v>
      </c>
    </row>
    <row r="29" spans="1:9" x14ac:dyDescent="0.3">
      <c r="A29" s="10">
        <v>52</v>
      </c>
      <c r="B29" s="10" t="s">
        <v>87</v>
      </c>
      <c r="C29" s="10" t="s">
        <v>14</v>
      </c>
      <c r="D29" s="12">
        <v>3028.82</v>
      </c>
      <c r="E29" s="14">
        <v>3507.43</v>
      </c>
      <c r="F29" s="10" t="s">
        <v>88</v>
      </c>
      <c r="G29" s="11" t="s">
        <v>11</v>
      </c>
      <c r="H29" s="14">
        <v>4300.1000000000004</v>
      </c>
      <c r="I29" s="14">
        <v>4979.46</v>
      </c>
    </row>
    <row r="30" spans="1:9" x14ac:dyDescent="0.3">
      <c r="A30" s="10">
        <v>53</v>
      </c>
      <c r="B30" s="10" t="s">
        <v>89</v>
      </c>
      <c r="C30" s="10" t="s">
        <v>14</v>
      </c>
      <c r="D30" s="12">
        <v>2529.89</v>
      </c>
      <c r="E30" s="12">
        <v>2929.74</v>
      </c>
      <c r="F30" s="10" t="s">
        <v>90</v>
      </c>
      <c r="G30" s="11" t="s">
        <v>11</v>
      </c>
      <c r="H30" s="14">
        <v>2985.33</v>
      </c>
      <c r="I30" s="14">
        <v>3457.1</v>
      </c>
    </row>
    <row r="31" spans="1:9" x14ac:dyDescent="0.3">
      <c r="A31" s="10">
        <v>54</v>
      </c>
      <c r="B31" s="10" t="s">
        <v>91</v>
      </c>
      <c r="C31" s="10" t="s">
        <v>14</v>
      </c>
      <c r="D31" s="12">
        <v>3169.34</v>
      </c>
      <c r="E31" s="12">
        <v>3670.16</v>
      </c>
      <c r="F31" s="10" t="s">
        <v>92</v>
      </c>
      <c r="G31" s="11" t="s">
        <v>11</v>
      </c>
      <c r="H31" s="14">
        <v>5481.45</v>
      </c>
      <c r="I31" s="14">
        <v>6347.35</v>
      </c>
    </row>
    <row r="32" spans="1:9" x14ac:dyDescent="0.3">
      <c r="A32" s="10">
        <v>55</v>
      </c>
      <c r="B32" s="10" t="s">
        <v>93</v>
      </c>
      <c r="C32" s="10" t="s">
        <v>14</v>
      </c>
      <c r="D32" s="12">
        <v>4051.55</v>
      </c>
      <c r="E32" s="12">
        <v>4691.66</v>
      </c>
      <c r="F32" s="10" t="s">
        <v>94</v>
      </c>
      <c r="G32" s="11" t="s">
        <v>11</v>
      </c>
      <c r="H32" s="14">
        <v>2985.33</v>
      </c>
      <c r="I32" s="14">
        <v>3457.1</v>
      </c>
    </row>
    <row r="33" spans="1:9" x14ac:dyDescent="0.3">
      <c r="A33" s="10">
        <v>56</v>
      </c>
      <c r="B33" s="10" t="s">
        <v>95</v>
      </c>
      <c r="C33" s="10" t="s">
        <v>14</v>
      </c>
      <c r="D33" s="12">
        <v>3028.82</v>
      </c>
      <c r="E33" s="12">
        <v>3507.43</v>
      </c>
      <c r="F33" s="10" t="s">
        <v>96</v>
      </c>
      <c r="G33" s="11" t="s">
        <v>11</v>
      </c>
      <c r="H33" s="14">
        <v>4300.1000000000004</v>
      </c>
      <c r="I33" s="14">
        <v>4979.46</v>
      </c>
    </row>
    <row r="34" spans="1:9" x14ac:dyDescent="0.3">
      <c r="A34" s="10">
        <v>57</v>
      </c>
      <c r="B34" s="10" t="s">
        <v>97</v>
      </c>
      <c r="C34" s="10" t="s">
        <v>14</v>
      </c>
      <c r="D34" s="12">
        <v>2670.41</v>
      </c>
      <c r="E34" s="12">
        <v>3092.47</v>
      </c>
      <c r="F34" s="10" t="s">
        <v>98</v>
      </c>
      <c r="G34" s="11" t="s">
        <v>11</v>
      </c>
      <c r="H34" s="14">
        <v>4166.67</v>
      </c>
      <c r="I34" s="14">
        <v>4824.9799999999996</v>
      </c>
    </row>
    <row r="35" spans="1:9" x14ac:dyDescent="0.3">
      <c r="A35" s="10">
        <v>58</v>
      </c>
      <c r="B35" s="10" t="s">
        <v>99</v>
      </c>
      <c r="C35" s="10" t="s">
        <v>14</v>
      </c>
      <c r="D35" s="12">
        <v>3028.82</v>
      </c>
      <c r="E35" s="12">
        <v>3507.43</v>
      </c>
      <c r="F35" s="10" t="s">
        <v>100</v>
      </c>
      <c r="G35" s="11" t="s">
        <v>11</v>
      </c>
      <c r="H35" s="14">
        <v>4300.1000000000004</v>
      </c>
      <c r="I35" s="14">
        <v>4979.46</v>
      </c>
    </row>
    <row r="36" spans="1:9" x14ac:dyDescent="0.3">
      <c r="A36" s="10">
        <v>59</v>
      </c>
      <c r="B36" s="10" t="s">
        <v>101</v>
      </c>
      <c r="C36" s="10" t="s">
        <v>14</v>
      </c>
      <c r="D36" s="12">
        <v>2529.89</v>
      </c>
      <c r="E36" s="12">
        <v>2929.74</v>
      </c>
      <c r="F36" s="10" t="s">
        <v>102</v>
      </c>
      <c r="G36" s="11" t="s">
        <v>11</v>
      </c>
      <c r="H36" s="14">
        <v>2985.33</v>
      </c>
      <c r="I36" s="14">
        <v>3457.1</v>
      </c>
    </row>
    <row r="37" spans="1:9" x14ac:dyDescent="0.3">
      <c r="A37" s="10">
        <v>60</v>
      </c>
      <c r="B37" s="10" t="s">
        <v>103</v>
      </c>
      <c r="C37" s="10" t="s">
        <v>14</v>
      </c>
      <c r="D37" s="12">
        <v>4691.01</v>
      </c>
      <c r="E37" s="12">
        <v>5432.08</v>
      </c>
      <c r="F37" s="10" t="s">
        <v>104</v>
      </c>
      <c r="G37" s="11" t="s">
        <v>11</v>
      </c>
      <c r="H37" s="14">
        <v>5481.45</v>
      </c>
      <c r="I37" s="14">
        <v>6347.35</v>
      </c>
    </row>
    <row r="38" spans="1:9" x14ac:dyDescent="0.3">
      <c r="A38" s="10">
        <v>61</v>
      </c>
      <c r="B38" s="10" t="s">
        <v>105</v>
      </c>
      <c r="C38" s="10" t="s">
        <v>14</v>
      </c>
      <c r="D38" s="12">
        <v>2529.89</v>
      </c>
      <c r="E38" s="12">
        <v>2929.74</v>
      </c>
      <c r="F38" s="10" t="s">
        <v>106</v>
      </c>
      <c r="G38" s="11" t="s">
        <v>11</v>
      </c>
      <c r="H38" s="14">
        <v>2985.33</v>
      </c>
      <c r="I38" s="14">
        <v>3457.1</v>
      </c>
    </row>
    <row r="39" spans="1:9" x14ac:dyDescent="0.3">
      <c r="A39" s="10">
        <v>62</v>
      </c>
      <c r="B39" s="10" t="s">
        <v>107</v>
      </c>
      <c r="C39" s="10" t="s">
        <v>14</v>
      </c>
      <c r="D39" s="12">
        <v>3028.82</v>
      </c>
      <c r="E39" s="12">
        <v>3507.43</v>
      </c>
      <c r="F39" s="10" t="s">
        <v>108</v>
      </c>
      <c r="G39" s="11" t="s">
        <v>11</v>
      </c>
      <c r="H39" s="14">
        <v>4300.1000000000004</v>
      </c>
      <c r="I39" s="14">
        <v>4979.46</v>
      </c>
    </row>
    <row r="40" spans="1:9" x14ac:dyDescent="0.3">
      <c r="A40" s="10">
        <v>63</v>
      </c>
      <c r="B40" s="10" t="s">
        <v>109</v>
      </c>
      <c r="C40" s="10" t="s">
        <v>14</v>
      </c>
      <c r="D40" s="12">
        <v>2670.41</v>
      </c>
      <c r="E40" s="12">
        <v>3092.47</v>
      </c>
      <c r="F40" s="10" t="s">
        <v>110</v>
      </c>
      <c r="G40" s="11" t="s">
        <v>11</v>
      </c>
      <c r="H40" s="14">
        <v>4166.67</v>
      </c>
      <c r="I40" s="14">
        <v>4824.9799999999996</v>
      </c>
    </row>
    <row r="41" spans="1:9" x14ac:dyDescent="0.3">
      <c r="A41" s="10">
        <v>64</v>
      </c>
      <c r="B41" s="10" t="s">
        <v>111</v>
      </c>
      <c r="C41" s="10" t="s">
        <v>14</v>
      </c>
      <c r="D41" s="12">
        <v>4550.49</v>
      </c>
      <c r="E41" s="12">
        <v>5269.35</v>
      </c>
      <c r="F41" s="10" t="s">
        <v>112</v>
      </c>
      <c r="G41" s="11" t="s">
        <v>11</v>
      </c>
      <c r="H41" s="14">
        <v>4300.1000000000004</v>
      </c>
      <c r="I41" s="14">
        <v>4979.46</v>
      </c>
    </row>
    <row r="42" spans="1:9" x14ac:dyDescent="0.3">
      <c r="A42" s="10">
        <v>65</v>
      </c>
      <c r="B42" s="10" t="s">
        <v>113</v>
      </c>
      <c r="C42" s="10" t="s">
        <v>14</v>
      </c>
      <c r="D42" s="12">
        <v>2940.59</v>
      </c>
      <c r="E42" s="12">
        <v>3405.3</v>
      </c>
      <c r="F42" s="10" t="s">
        <v>114</v>
      </c>
      <c r="G42" s="11" t="s">
        <v>11</v>
      </c>
      <c r="H42" s="14">
        <v>3396.04</v>
      </c>
      <c r="I42" s="14">
        <v>3932.66</v>
      </c>
    </row>
    <row r="43" spans="1:9" x14ac:dyDescent="0.3">
      <c r="A43" s="10">
        <v>66</v>
      </c>
      <c r="B43" s="10" t="s">
        <v>115</v>
      </c>
      <c r="C43" s="10" t="s">
        <v>14</v>
      </c>
      <c r="D43" s="12">
        <v>2928.93</v>
      </c>
      <c r="E43" s="12">
        <v>3391.77</v>
      </c>
      <c r="F43" s="10" t="s">
        <v>116</v>
      </c>
      <c r="G43" s="11" t="s">
        <v>11</v>
      </c>
      <c r="H43" s="14">
        <v>4200.22</v>
      </c>
      <c r="I43" s="14">
        <v>4863.8100000000004</v>
      </c>
    </row>
    <row r="44" spans="1:9" x14ac:dyDescent="0.3">
      <c r="A44" s="10">
        <v>67</v>
      </c>
      <c r="B44" s="10" t="s">
        <v>117</v>
      </c>
      <c r="C44" s="10" t="s">
        <v>14</v>
      </c>
      <c r="D44" s="12">
        <v>2800.07</v>
      </c>
      <c r="E44" s="12">
        <v>3242.57</v>
      </c>
      <c r="F44" s="10" t="s">
        <v>118</v>
      </c>
      <c r="G44" s="11" t="s">
        <v>11</v>
      </c>
      <c r="H44" s="14">
        <v>3255.51</v>
      </c>
      <c r="I44" s="14">
        <v>3769.93</v>
      </c>
    </row>
    <row r="45" spans="1:9" x14ac:dyDescent="0.3">
      <c r="A45" s="10">
        <v>68</v>
      </c>
      <c r="B45" s="10" t="s">
        <v>119</v>
      </c>
      <c r="C45" s="10" t="s">
        <v>14</v>
      </c>
      <c r="D45" s="12">
        <v>3069.46</v>
      </c>
      <c r="E45" s="12">
        <v>3554.49</v>
      </c>
      <c r="F45" s="10" t="s">
        <v>120</v>
      </c>
      <c r="G45" s="11" t="s">
        <v>11</v>
      </c>
      <c r="H45" s="14">
        <v>4340.75</v>
      </c>
      <c r="I45" s="14">
        <v>5026.54</v>
      </c>
    </row>
    <row r="46" spans="1:9" x14ac:dyDescent="0.3">
      <c r="A46" s="10">
        <v>69</v>
      </c>
      <c r="B46" s="10" t="s">
        <v>121</v>
      </c>
      <c r="C46" s="10" t="s">
        <v>14</v>
      </c>
      <c r="D46" s="12">
        <v>2800.07</v>
      </c>
      <c r="E46" s="12">
        <v>3242.57</v>
      </c>
      <c r="F46" s="10" t="s">
        <v>122</v>
      </c>
      <c r="G46" s="11" t="s">
        <v>11</v>
      </c>
      <c r="H46" s="14">
        <v>3255.51</v>
      </c>
      <c r="I46" s="14">
        <v>3769.93</v>
      </c>
    </row>
    <row r="47" spans="1:9" x14ac:dyDescent="0.3">
      <c r="A47" s="10">
        <v>70</v>
      </c>
      <c r="B47" s="10" t="s">
        <v>123</v>
      </c>
      <c r="C47" s="10" t="s">
        <v>14</v>
      </c>
      <c r="D47" s="12">
        <v>2928.93</v>
      </c>
      <c r="E47" s="12">
        <v>3391.77</v>
      </c>
      <c r="F47" s="10" t="s">
        <v>124</v>
      </c>
      <c r="G47" s="11" t="s">
        <v>11</v>
      </c>
      <c r="H47" s="14">
        <v>4200.22</v>
      </c>
      <c r="I47" s="14">
        <v>4863.8100000000004</v>
      </c>
    </row>
    <row r="48" spans="1:9" x14ac:dyDescent="0.3">
      <c r="A48" s="10">
        <v>71</v>
      </c>
      <c r="B48" s="10" t="s">
        <v>125</v>
      </c>
      <c r="C48" s="10" t="s">
        <v>14</v>
      </c>
      <c r="D48" s="12">
        <v>2940.59</v>
      </c>
      <c r="E48" s="12">
        <v>3405.3</v>
      </c>
      <c r="F48" s="10" t="s">
        <v>126</v>
      </c>
      <c r="G48" s="11" t="s">
        <v>11</v>
      </c>
      <c r="H48" s="14">
        <v>3396.04</v>
      </c>
      <c r="I48" s="14">
        <v>3932.66</v>
      </c>
    </row>
    <row r="49" spans="1:9" x14ac:dyDescent="0.3">
      <c r="A49" s="10">
        <v>72</v>
      </c>
      <c r="B49" s="10" t="s">
        <v>127</v>
      </c>
      <c r="C49" s="10" t="s">
        <v>14</v>
      </c>
      <c r="D49" s="12">
        <v>2928.93</v>
      </c>
      <c r="E49" s="12">
        <v>3391.77</v>
      </c>
      <c r="F49" s="10" t="s">
        <v>128</v>
      </c>
      <c r="G49" s="11" t="s">
        <v>11</v>
      </c>
      <c r="H49" s="14">
        <v>4200.22</v>
      </c>
      <c r="I49" s="14">
        <v>4863.8100000000004</v>
      </c>
    </row>
    <row r="50" spans="1:9" x14ac:dyDescent="0.3">
      <c r="A50" s="10">
        <v>73</v>
      </c>
      <c r="B50" s="10" t="s">
        <v>129</v>
      </c>
      <c r="C50" s="10" t="s">
        <v>14</v>
      </c>
      <c r="D50" s="12">
        <v>2800.07</v>
      </c>
      <c r="E50" s="12">
        <v>3242.57</v>
      </c>
      <c r="F50" s="10" t="s">
        <v>130</v>
      </c>
      <c r="G50" s="11" t="s">
        <v>11</v>
      </c>
      <c r="H50" s="14">
        <v>3255.51</v>
      </c>
      <c r="I50" s="14">
        <v>3769.93</v>
      </c>
    </row>
    <row r="51" spans="1:9" x14ac:dyDescent="0.3">
      <c r="A51" s="10">
        <v>74</v>
      </c>
      <c r="B51" s="10" t="s">
        <v>131</v>
      </c>
      <c r="C51" s="10" t="s">
        <v>14</v>
      </c>
      <c r="D51" s="12">
        <v>3069.46</v>
      </c>
      <c r="E51" s="12">
        <v>3554.49</v>
      </c>
      <c r="F51" s="10" t="s">
        <v>132</v>
      </c>
      <c r="G51" s="11" t="s">
        <v>11</v>
      </c>
      <c r="H51" s="14">
        <v>4340.75</v>
      </c>
      <c r="I51" s="14">
        <v>5026.54</v>
      </c>
    </row>
    <row r="52" spans="1:9" x14ac:dyDescent="0.3">
      <c r="A52" s="10">
        <v>75</v>
      </c>
      <c r="B52" s="10" t="s">
        <v>133</v>
      </c>
      <c r="C52" s="10" t="s">
        <v>14</v>
      </c>
      <c r="D52" s="12">
        <v>2800.07</v>
      </c>
      <c r="E52" s="12">
        <v>3242.57</v>
      </c>
      <c r="F52" s="10" t="s">
        <v>134</v>
      </c>
      <c r="G52" s="11" t="s">
        <v>11</v>
      </c>
      <c r="H52" s="14">
        <v>3255.51</v>
      </c>
      <c r="I52" s="14">
        <v>3769.93</v>
      </c>
    </row>
    <row r="53" spans="1:9" x14ac:dyDescent="0.3">
      <c r="A53" s="10">
        <v>76</v>
      </c>
      <c r="B53" s="10" t="s">
        <v>135</v>
      </c>
      <c r="C53" s="10" t="s">
        <v>14</v>
      </c>
      <c r="D53" s="12">
        <v>2430</v>
      </c>
      <c r="E53" s="12">
        <v>2814.08</v>
      </c>
      <c r="F53" s="10" t="s">
        <v>136</v>
      </c>
      <c r="G53" s="11" t="s">
        <v>11</v>
      </c>
      <c r="H53" s="14">
        <v>3014.31</v>
      </c>
      <c r="I53" s="14">
        <v>3490.65</v>
      </c>
    </row>
    <row r="54" spans="1:9" x14ac:dyDescent="0.3">
      <c r="A54" s="10">
        <v>77</v>
      </c>
      <c r="B54" s="10" t="s">
        <v>137</v>
      </c>
      <c r="C54" s="10" t="s">
        <v>14</v>
      </c>
      <c r="D54" s="12">
        <v>2570.5300000000002</v>
      </c>
      <c r="E54" s="12">
        <v>2976.81</v>
      </c>
      <c r="F54" s="10" t="s">
        <v>138</v>
      </c>
      <c r="G54" s="11" t="s">
        <v>11</v>
      </c>
      <c r="H54" s="14">
        <v>3025.97</v>
      </c>
      <c r="I54" s="14">
        <v>3504.17</v>
      </c>
    </row>
    <row r="55" spans="1:9" x14ac:dyDescent="0.3">
      <c r="A55" s="10">
        <v>78</v>
      </c>
      <c r="B55" s="10" t="s">
        <v>139</v>
      </c>
      <c r="C55" s="10" t="s">
        <v>14</v>
      </c>
      <c r="D55" s="12">
        <v>2558.87</v>
      </c>
      <c r="E55" s="12">
        <v>2963.29</v>
      </c>
      <c r="F55" s="10" t="s">
        <v>140</v>
      </c>
      <c r="G55" s="11" t="s">
        <v>11</v>
      </c>
      <c r="H55" s="14">
        <v>3014.31</v>
      </c>
      <c r="I55" s="14">
        <v>3490.65</v>
      </c>
    </row>
    <row r="56" spans="1:9" x14ac:dyDescent="0.3">
      <c r="A56" s="10">
        <v>79</v>
      </c>
      <c r="B56" s="10" t="s">
        <v>141</v>
      </c>
      <c r="C56" s="10" t="s">
        <v>14</v>
      </c>
      <c r="D56" s="12">
        <v>2430</v>
      </c>
      <c r="E56" s="12">
        <v>2814.08</v>
      </c>
      <c r="F56" s="10" t="s">
        <v>142</v>
      </c>
      <c r="G56" s="11" t="s">
        <v>11</v>
      </c>
      <c r="H56" s="14">
        <v>2885.45</v>
      </c>
      <c r="I56" s="14">
        <v>3341.44</v>
      </c>
    </row>
    <row r="57" spans="1:9" x14ac:dyDescent="0.3">
      <c r="A57" s="10">
        <v>80</v>
      </c>
      <c r="B57" s="10" t="s">
        <v>143</v>
      </c>
      <c r="C57" s="10" t="s">
        <v>14</v>
      </c>
      <c r="D57" s="12">
        <v>2699.39</v>
      </c>
      <c r="E57" s="12">
        <v>3126.02</v>
      </c>
      <c r="F57" s="10" t="s">
        <v>144</v>
      </c>
      <c r="G57" s="11" t="s">
        <v>11</v>
      </c>
      <c r="H57" s="14">
        <v>3154.84</v>
      </c>
      <c r="I57" s="14">
        <v>3653.38</v>
      </c>
    </row>
    <row r="58" spans="1:9" x14ac:dyDescent="0.3">
      <c r="A58" s="10">
        <v>81</v>
      </c>
      <c r="B58" s="10" t="s">
        <v>145</v>
      </c>
      <c r="C58" s="10" t="s">
        <v>14</v>
      </c>
      <c r="D58" s="12">
        <v>2430</v>
      </c>
      <c r="E58" s="12">
        <v>2814.08</v>
      </c>
      <c r="F58" s="10" t="s">
        <v>146</v>
      </c>
      <c r="G58" s="11" t="s">
        <v>11</v>
      </c>
      <c r="H58" s="14">
        <v>2885.45</v>
      </c>
      <c r="I58" s="14">
        <v>3341.44</v>
      </c>
    </row>
    <row r="59" spans="1:9" x14ac:dyDescent="0.3">
      <c r="A59" s="10">
        <v>82</v>
      </c>
      <c r="B59" s="10" t="s">
        <v>147</v>
      </c>
      <c r="C59" s="10" t="s">
        <v>14</v>
      </c>
      <c r="D59" s="12">
        <v>2558.87</v>
      </c>
      <c r="E59" s="12">
        <v>2963.29</v>
      </c>
      <c r="F59" s="10" t="s">
        <v>148</v>
      </c>
      <c r="G59" s="11" t="s">
        <v>11</v>
      </c>
      <c r="H59" s="14">
        <v>3014.31</v>
      </c>
      <c r="I59" s="14">
        <v>3490.65</v>
      </c>
    </row>
    <row r="60" spans="1:9" x14ac:dyDescent="0.3">
      <c r="A60" s="10">
        <v>83</v>
      </c>
      <c r="B60" s="10" t="s">
        <v>149</v>
      </c>
      <c r="C60" s="10" t="s">
        <v>14</v>
      </c>
      <c r="D60" s="12">
        <v>2570.5300000000002</v>
      </c>
      <c r="E60" s="12">
        <v>2976.81</v>
      </c>
      <c r="F60" s="10" t="s">
        <v>150</v>
      </c>
      <c r="G60" s="11" t="s">
        <v>11</v>
      </c>
      <c r="H60" s="14">
        <v>3025.97</v>
      </c>
      <c r="I60" s="14">
        <v>3504.17</v>
      </c>
    </row>
    <row r="61" spans="1:9" x14ac:dyDescent="0.3">
      <c r="A61" s="10">
        <v>84</v>
      </c>
      <c r="B61" s="10" t="s">
        <v>151</v>
      </c>
      <c r="C61" s="10" t="s">
        <v>14</v>
      </c>
      <c r="D61" s="12">
        <v>2558.87</v>
      </c>
      <c r="E61" s="12">
        <v>2963.29</v>
      </c>
      <c r="F61" s="10" t="s">
        <v>152</v>
      </c>
      <c r="G61" s="11" t="s">
        <v>11</v>
      </c>
      <c r="H61" s="14">
        <v>3014.31</v>
      </c>
      <c r="I61" s="14">
        <v>3490.65</v>
      </c>
    </row>
    <row r="62" spans="1:9" x14ac:dyDescent="0.3">
      <c r="A62" s="10">
        <v>85</v>
      </c>
      <c r="B62" s="10" t="s">
        <v>153</v>
      </c>
      <c r="C62" s="10" t="s">
        <v>14</v>
      </c>
      <c r="D62" s="12">
        <v>2430</v>
      </c>
      <c r="E62" s="12">
        <v>2814.08</v>
      </c>
      <c r="F62" s="10" t="s">
        <v>154</v>
      </c>
      <c r="G62" s="11" t="s">
        <v>11</v>
      </c>
      <c r="H62" s="14">
        <v>2885.45</v>
      </c>
      <c r="I62" s="14">
        <v>3341.44</v>
      </c>
    </row>
    <row r="63" spans="1:9" x14ac:dyDescent="0.3">
      <c r="A63" s="10">
        <v>86</v>
      </c>
      <c r="B63" s="10" t="s">
        <v>155</v>
      </c>
      <c r="C63" s="10" t="s">
        <v>14</v>
      </c>
      <c r="D63" s="12">
        <v>2699.39</v>
      </c>
      <c r="E63" s="12">
        <v>3126.02</v>
      </c>
      <c r="F63" s="10" t="s">
        <v>156</v>
      </c>
      <c r="G63" s="11" t="s">
        <v>11</v>
      </c>
      <c r="H63" s="14">
        <v>3154.84</v>
      </c>
      <c r="I63" s="14">
        <v>3653.38</v>
      </c>
    </row>
    <row r="64" spans="1:9" x14ac:dyDescent="0.3">
      <c r="A64" s="10">
        <v>87</v>
      </c>
      <c r="B64" s="10" t="s">
        <v>157</v>
      </c>
      <c r="C64" s="10" t="s">
        <v>14</v>
      </c>
      <c r="D64" s="12">
        <v>2430</v>
      </c>
      <c r="E64" s="12">
        <v>2814.08</v>
      </c>
      <c r="F64" s="10" t="s">
        <v>158</v>
      </c>
      <c r="G64" s="11" t="s">
        <v>11</v>
      </c>
      <c r="H64" s="14">
        <v>2885.45</v>
      </c>
      <c r="I64" s="14">
        <v>3341.44</v>
      </c>
    </row>
    <row r="65" spans="1:9" x14ac:dyDescent="0.3">
      <c r="A65" s="10">
        <v>88</v>
      </c>
      <c r="B65" s="10" t="s">
        <v>159</v>
      </c>
      <c r="C65" s="10" t="s">
        <v>14</v>
      </c>
      <c r="D65" s="12">
        <v>2558.87</v>
      </c>
      <c r="E65" s="12">
        <v>2963.29</v>
      </c>
      <c r="F65" s="10" t="s">
        <v>160</v>
      </c>
      <c r="G65" s="11" t="s">
        <v>11</v>
      </c>
      <c r="H65" s="14">
        <v>3014.31</v>
      </c>
      <c r="I65" s="14">
        <v>3490.65</v>
      </c>
    </row>
    <row r="66" spans="1:9" x14ac:dyDescent="0.3">
      <c r="A66" s="10">
        <v>89</v>
      </c>
      <c r="B66" s="10" t="s">
        <v>161</v>
      </c>
      <c r="C66" s="10" t="s">
        <v>14</v>
      </c>
      <c r="D66" s="12">
        <v>2570.5300000000002</v>
      </c>
      <c r="E66" s="12">
        <v>2976.81</v>
      </c>
      <c r="F66" s="10" t="s">
        <v>162</v>
      </c>
      <c r="G66" s="11" t="s">
        <v>11</v>
      </c>
      <c r="H66" s="14">
        <v>3025.97</v>
      </c>
      <c r="I66" s="14">
        <v>3504.17</v>
      </c>
    </row>
    <row r="67" spans="1:9" x14ac:dyDescent="0.3">
      <c r="A67" s="10">
        <v>90</v>
      </c>
      <c r="B67" s="10" t="s">
        <v>163</v>
      </c>
      <c r="C67" s="10" t="s">
        <v>14</v>
      </c>
      <c r="D67" s="12">
        <v>2558.87</v>
      </c>
      <c r="E67" s="12">
        <v>2963.29</v>
      </c>
      <c r="F67" s="10" t="s">
        <v>164</v>
      </c>
      <c r="G67" s="11" t="s">
        <v>11</v>
      </c>
      <c r="H67" s="14">
        <v>3014.31</v>
      </c>
      <c r="I67" s="14">
        <v>3490.65</v>
      </c>
    </row>
    <row r="68" spans="1:9" x14ac:dyDescent="0.3">
      <c r="A68" s="10">
        <v>91</v>
      </c>
      <c r="B68" s="10" t="s">
        <v>165</v>
      </c>
      <c r="C68" s="10" t="s">
        <v>14</v>
      </c>
      <c r="D68" s="12">
        <v>2430</v>
      </c>
      <c r="E68" s="12">
        <v>2814.08</v>
      </c>
      <c r="F68" s="10" t="s">
        <v>166</v>
      </c>
      <c r="G68" s="11" t="s">
        <v>11</v>
      </c>
      <c r="H68" s="14">
        <v>2885.45</v>
      </c>
      <c r="I68" s="14">
        <v>3341.44</v>
      </c>
    </row>
    <row r="69" spans="1:9" x14ac:dyDescent="0.3">
      <c r="A69" s="10">
        <v>92</v>
      </c>
      <c r="B69" s="10" t="s">
        <v>167</v>
      </c>
      <c r="C69" s="10" t="s">
        <v>14</v>
      </c>
      <c r="D69" s="12">
        <v>2699.39</v>
      </c>
      <c r="E69" s="12">
        <v>3126.02</v>
      </c>
      <c r="F69" s="10" t="s">
        <v>168</v>
      </c>
      <c r="G69" s="11" t="s">
        <v>11</v>
      </c>
      <c r="H69" s="14">
        <v>3154.84</v>
      </c>
      <c r="I69" s="14">
        <v>3653.38</v>
      </c>
    </row>
    <row r="70" spans="1:9" x14ac:dyDescent="0.3">
      <c r="A70" s="10">
        <v>93</v>
      </c>
      <c r="B70" s="10" t="s">
        <v>169</v>
      </c>
      <c r="C70" s="10" t="s">
        <v>14</v>
      </c>
      <c r="D70" s="12">
        <v>2430</v>
      </c>
      <c r="E70" s="12">
        <v>2814.08</v>
      </c>
      <c r="F70" s="10" t="s">
        <v>170</v>
      </c>
      <c r="G70" s="11" t="s">
        <v>11</v>
      </c>
      <c r="H70" s="14">
        <v>2885.45</v>
      </c>
      <c r="I70" s="14">
        <v>3341.44</v>
      </c>
    </row>
    <row r="71" spans="1:9" x14ac:dyDescent="0.3">
      <c r="A71" s="10">
        <v>94</v>
      </c>
      <c r="B71" s="10" t="s">
        <v>171</v>
      </c>
      <c r="C71" s="10" t="s">
        <v>14</v>
      </c>
      <c r="D71" s="12">
        <v>2558.87</v>
      </c>
      <c r="E71" s="12">
        <v>2963.29</v>
      </c>
      <c r="F71" s="10" t="s">
        <v>172</v>
      </c>
      <c r="G71" s="11" t="s">
        <v>11</v>
      </c>
      <c r="H71" s="14">
        <v>3014.31</v>
      </c>
      <c r="I71" s="14">
        <v>3490.65</v>
      </c>
    </row>
    <row r="72" spans="1:9" x14ac:dyDescent="0.3">
      <c r="A72" s="10">
        <v>95</v>
      </c>
      <c r="B72" s="10" t="s">
        <v>173</v>
      </c>
      <c r="C72" s="10" t="s">
        <v>14</v>
      </c>
      <c r="D72" s="12">
        <v>2570.5300000000002</v>
      </c>
      <c r="E72" s="12">
        <v>2976.81</v>
      </c>
      <c r="F72" s="10" t="s">
        <v>174</v>
      </c>
      <c r="G72" s="11" t="s">
        <v>11</v>
      </c>
      <c r="H72" s="14">
        <v>3025.97</v>
      </c>
      <c r="I72" s="14">
        <v>3504.17</v>
      </c>
    </row>
    <row r="73" spans="1:9" x14ac:dyDescent="0.3">
      <c r="A73" s="10">
        <v>96</v>
      </c>
      <c r="B73" s="10" t="s">
        <v>175</v>
      </c>
      <c r="C73" s="10" t="s">
        <v>14</v>
      </c>
      <c r="D73" s="12">
        <v>2558.87</v>
      </c>
      <c r="E73" s="12">
        <v>2963.29</v>
      </c>
      <c r="F73" s="10" t="s">
        <v>176</v>
      </c>
      <c r="G73" s="11" t="s">
        <v>11</v>
      </c>
      <c r="H73" s="14">
        <v>3014.31</v>
      </c>
      <c r="I73" s="14">
        <v>3490.65</v>
      </c>
    </row>
    <row r="74" spans="1:9" x14ac:dyDescent="0.3">
      <c r="A74" s="10">
        <v>97</v>
      </c>
      <c r="B74" s="10" t="s">
        <v>177</v>
      </c>
      <c r="C74" s="10" t="s">
        <v>14</v>
      </c>
      <c r="D74" s="12">
        <v>2430</v>
      </c>
      <c r="E74" s="12">
        <v>2814.08</v>
      </c>
      <c r="F74" s="10" t="s">
        <v>178</v>
      </c>
      <c r="G74" s="11" t="s">
        <v>11</v>
      </c>
      <c r="H74" s="14">
        <v>2885.45</v>
      </c>
      <c r="I74" s="14">
        <v>3341.44</v>
      </c>
    </row>
    <row r="75" spans="1:9" x14ac:dyDescent="0.3">
      <c r="A75" s="10">
        <v>98</v>
      </c>
      <c r="B75" s="10" t="s">
        <v>179</v>
      </c>
      <c r="C75" s="10" t="s">
        <v>14</v>
      </c>
      <c r="D75" s="12">
        <v>2699.39</v>
      </c>
      <c r="E75" s="12">
        <v>3126.02</v>
      </c>
      <c r="F75" s="10" t="s">
        <v>180</v>
      </c>
      <c r="G75" s="11" t="s">
        <v>11</v>
      </c>
      <c r="H75" s="14">
        <v>3154.84</v>
      </c>
      <c r="I75" s="14">
        <v>3653.38</v>
      </c>
    </row>
    <row r="76" spans="1:9" x14ac:dyDescent="0.3">
      <c r="A76" s="10">
        <v>99</v>
      </c>
      <c r="B76" s="10" t="s">
        <v>181</v>
      </c>
      <c r="C76" s="10" t="s">
        <v>14</v>
      </c>
      <c r="D76" s="12">
        <v>2430</v>
      </c>
      <c r="E76" s="12">
        <v>2814.08</v>
      </c>
      <c r="F76" s="10" t="s">
        <v>182</v>
      </c>
      <c r="G76" s="11" t="s">
        <v>11</v>
      </c>
      <c r="H76" s="14">
        <v>2885.45</v>
      </c>
      <c r="I76" s="14">
        <v>3341.44</v>
      </c>
    </row>
  </sheetData>
  <mergeCells count="4">
    <mergeCell ref="C1:I1"/>
    <mergeCell ref="A2:I2"/>
    <mergeCell ref="C3:I3"/>
    <mergeCell ref="A6:I6"/>
  </mergeCells>
  <pageMargins left="3.937007874015748E-2" right="3.937007874015748E-2" top="3.937007874015748E-2" bottom="3.937007874015748E-2" header="3.937007874015748E-2" footer="3.937007874015748E-2"/>
  <pageSetup paperSize="9" scale="78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20"/>
  <sheetViews>
    <sheetView zoomScaleNormal="100" workbookViewId="0">
      <selection activeCell="A3" sqref="A3:E3"/>
    </sheetView>
  </sheetViews>
  <sheetFormatPr defaultRowHeight="15" x14ac:dyDescent="0.25"/>
  <cols>
    <col min="1" max="1" width="113" customWidth="1"/>
    <col min="2" max="2" width="12.42578125" bestFit="1" customWidth="1"/>
    <col min="3" max="3" width="18.5703125" customWidth="1"/>
    <col min="4" max="4" width="19.42578125" customWidth="1"/>
    <col min="5" max="5" width="12" customWidth="1"/>
  </cols>
  <sheetData>
    <row r="1" spans="1:5" ht="18.75" x14ac:dyDescent="0.3">
      <c r="C1" s="31" t="s">
        <v>17</v>
      </c>
      <c r="D1" s="31"/>
      <c r="E1" s="24"/>
    </row>
    <row r="2" spans="1:5" ht="18.75" x14ac:dyDescent="0.25">
      <c r="A2" s="29" t="s">
        <v>46</v>
      </c>
      <c r="B2" s="29"/>
      <c r="C2" s="29"/>
      <c r="D2" s="29"/>
      <c r="E2" s="22"/>
    </row>
    <row r="3" spans="1:5" ht="15.75" x14ac:dyDescent="0.25">
      <c r="A3" s="30"/>
      <c r="B3" s="30"/>
      <c r="C3" s="30"/>
      <c r="D3" s="30"/>
      <c r="E3" s="30"/>
    </row>
    <row r="4" spans="1:5" ht="37.5" x14ac:dyDescent="0.25">
      <c r="A4" s="23" t="s">
        <v>0</v>
      </c>
      <c r="B4" s="8" t="s">
        <v>12</v>
      </c>
      <c r="C4" s="8" t="s">
        <v>40</v>
      </c>
      <c r="D4" s="8" t="s">
        <v>41</v>
      </c>
    </row>
    <row r="5" spans="1:5" ht="78.75" x14ac:dyDescent="0.25">
      <c r="A5" s="3" t="s">
        <v>18</v>
      </c>
      <c r="B5" s="15" t="s">
        <v>2</v>
      </c>
      <c r="C5" s="4">
        <v>569</v>
      </c>
      <c r="D5" s="4">
        <v>658.85</v>
      </c>
    </row>
    <row r="6" spans="1:5" ht="94.5" x14ac:dyDescent="0.25">
      <c r="A6" s="3" t="s">
        <v>19</v>
      </c>
      <c r="B6" s="15" t="s">
        <v>1</v>
      </c>
      <c r="C6" s="4">
        <v>599.13</v>
      </c>
      <c r="D6" s="4">
        <v>693.73</v>
      </c>
    </row>
    <row r="7" spans="1:5" ht="31.5" x14ac:dyDescent="0.25">
      <c r="A7" s="3" t="s">
        <v>20</v>
      </c>
      <c r="B7" s="15" t="s">
        <v>3</v>
      </c>
      <c r="C7" s="4">
        <v>522.53</v>
      </c>
      <c r="D7" s="4">
        <v>605.03</v>
      </c>
    </row>
    <row r="8" spans="1:5" ht="126" x14ac:dyDescent="0.25">
      <c r="A8" s="3" t="s">
        <v>21</v>
      </c>
      <c r="B8" s="15" t="s">
        <v>4</v>
      </c>
      <c r="C8" s="4">
        <v>183.08</v>
      </c>
      <c r="D8" s="4">
        <v>211.99</v>
      </c>
    </row>
    <row r="9" spans="1:5" ht="31.5" x14ac:dyDescent="0.25">
      <c r="A9" s="3" t="s">
        <v>22</v>
      </c>
      <c r="B9" s="15" t="s">
        <v>5</v>
      </c>
      <c r="C9" s="4">
        <v>3873.53</v>
      </c>
      <c r="D9" s="4">
        <v>4485.1400000000003</v>
      </c>
    </row>
    <row r="10" spans="1:5" ht="31.5" x14ac:dyDescent="0.25">
      <c r="A10" s="16" t="s">
        <v>23</v>
      </c>
      <c r="B10" s="18" t="s">
        <v>28</v>
      </c>
      <c r="C10" s="17">
        <v>850.02</v>
      </c>
      <c r="D10" s="17">
        <v>984.24</v>
      </c>
    </row>
    <row r="11" spans="1:5" ht="15.75" x14ac:dyDescent="0.25">
      <c r="A11" s="3" t="s">
        <v>31</v>
      </c>
      <c r="B11" s="15" t="s">
        <v>29</v>
      </c>
      <c r="C11" s="4">
        <f>435.92*1.04*1.0383*1.0436*0.95*1.0617</f>
        <v>495.47583848079404</v>
      </c>
      <c r="D11" s="4">
        <f>435.92*1.04*1.0383*1.0436*1.1*1.0617</f>
        <v>573.70886560934059</v>
      </c>
    </row>
    <row r="12" spans="1:5" ht="31.5" x14ac:dyDescent="0.25">
      <c r="A12" s="3" t="s">
        <v>32</v>
      </c>
      <c r="B12" s="15" t="s">
        <v>33</v>
      </c>
      <c r="C12" s="4">
        <v>0</v>
      </c>
      <c r="D12" s="4">
        <v>2116.21</v>
      </c>
    </row>
    <row r="13" spans="1:5" ht="31.5" x14ac:dyDescent="0.25">
      <c r="A13" s="19" t="s">
        <v>24</v>
      </c>
      <c r="B13" s="20" t="s">
        <v>6</v>
      </c>
      <c r="C13" s="17">
        <v>688.71</v>
      </c>
      <c r="D13" s="17">
        <v>797.45</v>
      </c>
    </row>
    <row r="14" spans="1:5" ht="78.75" x14ac:dyDescent="0.25">
      <c r="A14" s="3" t="s">
        <v>25</v>
      </c>
      <c r="B14" s="15" t="s">
        <v>7</v>
      </c>
      <c r="C14" s="4">
        <v>616.47</v>
      </c>
      <c r="D14" s="4">
        <v>713.81</v>
      </c>
    </row>
    <row r="15" spans="1:5" ht="31.5" x14ac:dyDescent="0.25">
      <c r="A15" s="3" t="s">
        <v>26</v>
      </c>
      <c r="B15" s="15" t="s">
        <v>8</v>
      </c>
      <c r="C15" s="4">
        <v>436.98</v>
      </c>
      <c r="D15" s="4">
        <v>505.98</v>
      </c>
    </row>
    <row r="16" spans="1:5" ht="47.25" x14ac:dyDescent="0.25">
      <c r="A16" s="21" t="s">
        <v>27</v>
      </c>
      <c r="B16" s="15" t="s">
        <v>9</v>
      </c>
      <c r="C16" s="4">
        <v>366.12</v>
      </c>
      <c r="D16" s="4">
        <v>423.93</v>
      </c>
    </row>
    <row r="17" spans="1:4" ht="220.5" x14ac:dyDescent="0.25">
      <c r="A17" s="3" t="s">
        <v>34</v>
      </c>
      <c r="B17" s="15" t="s">
        <v>10</v>
      </c>
      <c r="C17" s="4">
        <f>80.26*1.0436*1.0617</f>
        <v>88.927287031200024</v>
      </c>
      <c r="D17" s="4">
        <f>92.93*1.0436*1.0617+0.01</f>
        <v>102.97552185160002</v>
      </c>
    </row>
    <row r="18" spans="1:4" ht="141.75" x14ac:dyDescent="0.25">
      <c r="A18" s="3" t="s">
        <v>30</v>
      </c>
      <c r="B18" s="15" t="s">
        <v>35</v>
      </c>
      <c r="C18" s="4">
        <v>380.03</v>
      </c>
      <c r="D18" s="4">
        <v>440.03</v>
      </c>
    </row>
    <row r="19" spans="1:4" ht="78.75" x14ac:dyDescent="0.25">
      <c r="A19" s="26" t="s">
        <v>36</v>
      </c>
      <c r="B19" s="15" t="s">
        <v>38</v>
      </c>
      <c r="C19" s="4">
        <v>746.5</v>
      </c>
      <c r="D19" s="4">
        <v>864.37</v>
      </c>
    </row>
    <row r="20" spans="1:4" ht="47.25" x14ac:dyDescent="0.25">
      <c r="A20" s="26" t="s">
        <v>37</v>
      </c>
      <c r="B20" s="15" t="s">
        <v>39</v>
      </c>
      <c r="C20" s="4">
        <f>365.39*1.0436*1.0617</f>
        <v>404.84850994680005</v>
      </c>
      <c r="D20" s="4">
        <f>441.53*1.0617</f>
        <v>468.772401</v>
      </c>
    </row>
  </sheetData>
  <mergeCells count="3">
    <mergeCell ref="A3:E3"/>
    <mergeCell ref="C1:D1"/>
    <mergeCell ref="A2:D2"/>
  </mergeCells>
  <pageMargins left="3.937007874015748E-2" right="3.937007874015748E-2" top="3.937007874015748E-2" bottom="3.937007874015748E-2" header="3.937007874015748E-2" footer="3.937007874015748E-2"/>
  <pageSetup paperSize="9" scale="62" orientation="portrait" horizontalDpi="0" verticalDpi="0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1 этап</vt:lpstr>
      <vt:lpstr>2 этап</vt:lpstr>
      <vt:lpstr>'1 этап'!Заголовки_для_печати</vt:lpstr>
      <vt:lpstr>'1 этап'!Область_печати</vt:lpstr>
      <vt:lpstr>'2 этап'!Область_печати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2023-05-18T02:35:42Z</dcterms:modified>
</cp:coreProperties>
</file>