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285" windowWidth="14805" windowHeight="7830" firstSheet="6" activeTab="10"/>
  </bookViews>
  <sheets>
    <sheet name="капитал с 01.10.19 уточ" sheetId="7" r:id="rId1"/>
    <sheet name="прил к дог от 01.10.19 уточ" sheetId="8" r:id="rId2"/>
    <sheet name="Капитал с 01.11.2019" sheetId="9" r:id="rId3"/>
    <sheet name="прил к дог от 01.11.2019" sheetId="10" r:id="rId4"/>
    <sheet name="измен капитал с 01.12.19" sheetId="11" r:id="rId5"/>
    <sheet name="КМС изм 2019 на 20.01.20" sheetId="16" r:id="rId6"/>
    <sheet name="КМС изм 2019 на 21.01.20 прил" sheetId="17" r:id="rId7"/>
    <sheet name="СОГАЗ изм 2019 на 21.02.20" sheetId="18" r:id="rId8"/>
    <sheet name="СОГАЗ изм 2019 на 21.01.20 прил" sheetId="19" r:id="rId9"/>
    <sheet name="1 СВ изм 2019 на 21.01.20" sheetId="20" r:id="rId10"/>
    <sheet name="СВ изм 2019 на 21.01.20 прил" sheetId="21" r:id="rId11"/>
  </sheets>
  <externalReferences>
    <externalReference r:id="rId12"/>
    <externalReference r:id="rId13"/>
    <externalReference r:id="rId14"/>
    <externalReference r:id="rId15"/>
  </externalReferences>
  <definedNames>
    <definedName name="_xlnm.Print_Titles" localSheetId="9">'1 СВ изм 2019 на 21.01.20'!$A:$A</definedName>
    <definedName name="_xlnm.Print_Titles" localSheetId="5">'КМС изм 2019 на 20.01.20'!$A:$A</definedName>
    <definedName name="_xlnm.Print_Titles" localSheetId="7">'СОГАЗ изм 2019 на 21.02.20'!$A:$A</definedName>
    <definedName name="_xlnm.Print_Area" localSheetId="9">'1 СВ изм 2019 на 21.01.20'!$A$1:$BX$102</definedName>
    <definedName name="_xlnm.Print_Area" localSheetId="5">'КМС изм 2019 на 20.01.20'!$A$1:$CE$102</definedName>
    <definedName name="_xlnm.Print_Area" localSheetId="7">'СОГАЗ изм 2019 на 21.02.20'!$A$1:$BX$121</definedName>
  </definedNames>
  <calcPr calcId="144525"/>
</workbook>
</file>

<file path=xl/calcChain.xml><?xml version="1.0" encoding="utf-8"?>
<calcChain xmlns="http://schemas.openxmlformats.org/spreadsheetml/2006/main">
  <c r="F42" i="21" l="1"/>
  <c r="F40" i="21"/>
  <c r="F37" i="21"/>
  <c r="K33" i="21"/>
  <c r="J33" i="21"/>
  <c r="I33" i="21"/>
  <c r="H33" i="21"/>
  <c r="G33" i="21"/>
  <c r="F33" i="21"/>
  <c r="F32" i="21"/>
  <c r="F31" i="21"/>
  <c r="F30" i="21"/>
  <c r="F29" i="21"/>
  <c r="K28" i="21"/>
  <c r="J28" i="21"/>
  <c r="I28" i="21"/>
  <c r="H28" i="21"/>
  <c r="G28" i="21"/>
  <c r="F28" i="21"/>
  <c r="F27" i="21"/>
  <c r="F26" i="21"/>
  <c r="F25" i="21"/>
  <c r="F24" i="21"/>
  <c r="F23" i="21"/>
  <c r="F22" i="21"/>
  <c r="F21" i="21"/>
  <c r="F20" i="21"/>
  <c r="F19" i="21"/>
  <c r="I45" i="19" l="1"/>
  <c r="H45" i="19"/>
  <c r="I43" i="19"/>
  <c r="H43" i="19"/>
  <c r="I42" i="19"/>
  <c r="H42" i="19"/>
  <c r="F42" i="19"/>
  <c r="I41" i="19"/>
  <c r="H41" i="19"/>
  <c r="F40" i="19"/>
  <c r="F37" i="19"/>
  <c r="K33" i="19"/>
  <c r="J33" i="19"/>
  <c r="I33" i="19"/>
  <c r="H33" i="19"/>
  <c r="G33" i="19"/>
  <c r="F33" i="19"/>
  <c r="F32" i="19"/>
  <c r="F31" i="19"/>
  <c r="F30" i="19"/>
  <c r="I29" i="19"/>
  <c r="H29" i="19"/>
  <c r="F29" i="19"/>
  <c r="K28" i="19"/>
  <c r="J28" i="19"/>
  <c r="I28" i="19"/>
  <c r="H28" i="19"/>
  <c r="G28" i="19"/>
  <c r="F28" i="19"/>
  <c r="I27" i="19"/>
  <c r="H27" i="19"/>
  <c r="F27" i="19"/>
  <c r="I26" i="19"/>
  <c r="H26" i="19"/>
  <c r="F26" i="19"/>
  <c r="I25" i="19"/>
  <c r="H25" i="19"/>
  <c r="F25" i="19"/>
  <c r="F24" i="19"/>
  <c r="F23" i="19"/>
  <c r="F22" i="19"/>
  <c r="F21" i="19"/>
  <c r="F20" i="19"/>
  <c r="F19" i="19"/>
  <c r="F42" i="17"/>
  <c r="F40" i="17"/>
  <c r="F37" i="17"/>
  <c r="K33" i="17"/>
  <c r="J33" i="17"/>
  <c r="I33" i="17"/>
  <c r="H33" i="17"/>
  <c r="G33" i="17"/>
  <c r="F33" i="17"/>
  <c r="F32" i="17"/>
  <c r="F31" i="17"/>
  <c r="F30" i="17"/>
  <c r="F29" i="17"/>
  <c r="K28" i="17"/>
  <c r="J28" i="17"/>
  <c r="I28" i="17"/>
  <c r="H28" i="17"/>
  <c r="G28" i="17"/>
  <c r="F28" i="17"/>
  <c r="F27" i="17"/>
  <c r="F26" i="17"/>
  <c r="F25" i="17"/>
  <c r="F24" i="17"/>
  <c r="F23" i="17"/>
  <c r="F22" i="17"/>
  <c r="F21" i="17"/>
  <c r="F20" i="17"/>
  <c r="F19" i="17"/>
  <c r="B108" i="11" l="1"/>
  <c r="F42" i="10" l="1"/>
  <c r="F40" i="10"/>
  <c r="F37" i="10"/>
  <c r="F33" i="10"/>
  <c r="F32" i="10"/>
  <c r="F31" i="10"/>
  <c r="F30" i="10"/>
  <c r="F29" i="10"/>
  <c r="F28" i="10"/>
  <c r="F27" i="10"/>
  <c r="F26" i="10"/>
  <c r="F25" i="10"/>
  <c r="F24" i="10"/>
  <c r="F23" i="10"/>
  <c r="F22" i="10"/>
  <c r="F21" i="10"/>
  <c r="F20" i="10"/>
  <c r="F19" i="10"/>
  <c r="U109" i="9"/>
  <c r="T109" i="9"/>
  <c r="S109" i="9"/>
  <c r="R109" i="9"/>
  <c r="Q109" i="9"/>
  <c r="AF108" i="9"/>
  <c r="AA108" i="9"/>
  <c r="U108" i="9"/>
  <c r="T108" i="9"/>
  <c r="S108" i="9"/>
  <c r="R108" i="9"/>
  <c r="Q108" i="9"/>
  <c r="B108" i="9"/>
  <c r="AK107" i="9"/>
  <c r="AF107" i="9"/>
  <c r="AA107" i="9"/>
  <c r="AA109" i="9" s="1"/>
  <c r="BI106" i="9"/>
  <c r="BH106" i="9"/>
  <c r="BG106" i="9"/>
  <c r="BF106" i="9"/>
  <c r="BE106" i="9"/>
  <c r="AO106" i="9"/>
  <c r="AN106" i="9"/>
  <c r="AM106" i="9"/>
  <c r="AL106" i="9"/>
  <c r="AK106" i="9"/>
  <c r="U106" i="9"/>
  <c r="T106" i="9"/>
  <c r="S106" i="9"/>
  <c r="R106" i="9"/>
  <c r="Q106" i="9"/>
  <c r="B106" i="9"/>
  <c r="BN105" i="9"/>
  <c r="BM105" i="9"/>
  <c r="BL105" i="9"/>
  <c r="BK105" i="9"/>
  <c r="BJ105" i="9"/>
  <c r="BI105" i="9"/>
  <c r="BH105" i="9"/>
  <c r="BG105" i="9"/>
  <c r="BF105" i="9"/>
  <c r="BE105" i="9"/>
  <c r="BD105" i="9"/>
  <c r="BC105" i="9"/>
  <c r="BB105" i="9"/>
  <c r="BA105" i="9"/>
  <c r="AZ105" i="9"/>
  <c r="AT105" i="9"/>
  <c r="AS105" i="9"/>
  <c r="AR105" i="9"/>
  <c r="AQ105" i="9"/>
  <c r="AP105" i="9"/>
  <c r="AO105" i="9"/>
  <c r="AN105" i="9"/>
  <c r="AM105" i="9"/>
  <c r="AL105" i="9"/>
  <c r="AK105" i="9"/>
  <c r="AJ105" i="9"/>
  <c r="AI105" i="9"/>
  <c r="AH105" i="9"/>
  <c r="AG105" i="9"/>
  <c r="AF105" i="9"/>
  <c r="AA105" i="9"/>
  <c r="Z105" i="9"/>
  <c r="Y105" i="9"/>
  <c r="X105" i="9"/>
  <c r="W105" i="9"/>
  <c r="V105" i="9"/>
  <c r="U105" i="9"/>
  <c r="T105" i="9"/>
  <c r="S105" i="9"/>
  <c r="R105" i="9"/>
  <c r="Q105" i="9"/>
  <c r="B105" i="9"/>
  <c r="BX104" i="9"/>
  <c r="BW104" i="9"/>
  <c r="BV104" i="9"/>
  <c r="BU104" i="9"/>
  <c r="BT104" i="9"/>
  <c r="BS104" i="9"/>
  <c r="BR104" i="9"/>
  <c r="BQ104" i="9"/>
  <c r="BP104" i="9"/>
  <c r="BO104" i="9"/>
  <c r="BN104" i="9"/>
  <c r="BM104" i="9"/>
  <c r="BL104" i="9"/>
  <c r="BK104" i="9"/>
  <c r="BJ104" i="9"/>
  <c r="BI104" i="9"/>
  <c r="BH104" i="9"/>
  <c r="BG104" i="9"/>
  <c r="BF104" i="9"/>
  <c r="BE104" i="9"/>
  <c r="AU104" i="9"/>
  <c r="AT104" i="9"/>
  <c r="AS104" i="9"/>
  <c r="AR104" i="9"/>
  <c r="AQ104" i="9"/>
  <c r="AP104" i="9"/>
  <c r="AJ104" i="9"/>
  <c r="AI104" i="9"/>
  <c r="AH104" i="9"/>
  <c r="AG104" i="9"/>
  <c r="AF104" i="9"/>
  <c r="AA104" i="9"/>
  <c r="Z104" i="9"/>
  <c r="Y104" i="9"/>
  <c r="X104" i="9"/>
  <c r="W104" i="9"/>
  <c r="V104" i="9"/>
  <c r="U104" i="9"/>
  <c r="T104" i="9"/>
  <c r="S104" i="9"/>
  <c r="R104" i="9"/>
  <c r="Q104" i="9"/>
  <c r="P104" i="9"/>
  <c r="O104" i="9"/>
  <c r="N104" i="9"/>
  <c r="M104" i="9"/>
  <c r="L104" i="9"/>
  <c r="K104" i="9"/>
  <c r="J104" i="9"/>
  <c r="I104" i="9"/>
  <c r="H104" i="9"/>
  <c r="G104" i="9"/>
  <c r="B104" i="9"/>
  <c r="F42" i="8" l="1"/>
  <c r="F40" i="8"/>
  <c r="F37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U109" i="7"/>
  <c r="T109" i="7"/>
  <c r="S109" i="7"/>
  <c r="R109" i="7"/>
  <c r="Q109" i="7"/>
  <c r="AF108" i="7"/>
  <c r="AA108" i="7"/>
  <c r="U108" i="7"/>
  <c r="T108" i="7"/>
  <c r="S108" i="7"/>
  <c r="R108" i="7"/>
  <c r="Q108" i="7"/>
  <c r="B108" i="7"/>
  <c r="AK107" i="7"/>
  <c r="AF107" i="7"/>
  <c r="AA107" i="7"/>
  <c r="AA109" i="7" s="1"/>
  <c r="BI106" i="7"/>
  <c r="BH106" i="7"/>
  <c r="BG106" i="7"/>
  <c r="BF106" i="7"/>
  <c r="BE106" i="7"/>
  <c r="AO106" i="7"/>
  <c r="AN106" i="7"/>
  <c r="AM106" i="7"/>
  <c r="AL106" i="7"/>
  <c r="AK106" i="7"/>
  <c r="U106" i="7"/>
  <c r="T106" i="7"/>
  <c r="S106" i="7"/>
  <c r="R106" i="7"/>
  <c r="Q106" i="7"/>
  <c r="B106" i="7"/>
  <c r="BN105" i="7"/>
  <c r="BM105" i="7"/>
  <c r="BL105" i="7"/>
  <c r="BK105" i="7"/>
  <c r="BJ105" i="7"/>
  <c r="BI105" i="7"/>
  <c r="BH105" i="7"/>
  <c r="BG105" i="7"/>
  <c r="BF105" i="7"/>
  <c r="BE105" i="7"/>
  <c r="BD105" i="7"/>
  <c r="BC105" i="7"/>
  <c r="BB105" i="7"/>
  <c r="BA105" i="7"/>
  <c r="AZ105" i="7"/>
  <c r="AT105" i="7"/>
  <c r="AS105" i="7"/>
  <c r="AR105" i="7"/>
  <c r="AQ105" i="7"/>
  <c r="AP105" i="7"/>
  <c r="AO105" i="7"/>
  <c r="AN105" i="7"/>
  <c r="AM105" i="7"/>
  <c r="AL105" i="7"/>
  <c r="AK105" i="7"/>
  <c r="AJ105" i="7"/>
  <c r="AI105" i="7"/>
  <c r="AH105" i="7"/>
  <c r="AG105" i="7"/>
  <c r="AF105" i="7"/>
  <c r="AA105" i="7"/>
  <c r="Z105" i="7"/>
  <c r="Y105" i="7"/>
  <c r="X105" i="7"/>
  <c r="W105" i="7"/>
  <c r="V105" i="7"/>
  <c r="U105" i="7"/>
  <c r="T105" i="7"/>
  <c r="S105" i="7"/>
  <c r="R105" i="7"/>
  <c r="Q105" i="7"/>
  <c r="B105" i="7"/>
  <c r="BX104" i="7"/>
  <c r="BW104" i="7"/>
  <c r="BV104" i="7"/>
  <c r="BU104" i="7"/>
  <c r="BT104" i="7"/>
  <c r="BS104" i="7"/>
  <c r="BR104" i="7"/>
  <c r="BQ104" i="7"/>
  <c r="BP104" i="7"/>
  <c r="BO104" i="7"/>
  <c r="BN104" i="7"/>
  <c r="BM104" i="7"/>
  <c r="BL104" i="7"/>
  <c r="BK104" i="7"/>
  <c r="BJ104" i="7"/>
  <c r="BI104" i="7"/>
  <c r="BH104" i="7"/>
  <c r="BG104" i="7"/>
  <c r="BF104" i="7"/>
  <c r="BE104" i="7"/>
  <c r="AU104" i="7"/>
  <c r="AT104" i="7"/>
  <c r="AS104" i="7"/>
  <c r="AR104" i="7"/>
  <c r="AQ104" i="7"/>
  <c r="AP104" i="7"/>
  <c r="AJ104" i="7"/>
  <c r="AI104" i="7"/>
  <c r="AH104" i="7"/>
  <c r="AG104" i="7"/>
  <c r="AF104" i="7"/>
  <c r="AA104" i="7"/>
  <c r="Z104" i="7"/>
  <c r="Y104" i="7"/>
  <c r="X104" i="7"/>
  <c r="W104" i="7"/>
  <c r="V104" i="7"/>
  <c r="U104" i="7"/>
  <c r="T104" i="7"/>
  <c r="S104" i="7"/>
  <c r="R104" i="7"/>
  <c r="Q104" i="7"/>
  <c r="P104" i="7"/>
  <c r="O104" i="7"/>
  <c r="N104" i="7"/>
  <c r="M104" i="7"/>
  <c r="L104" i="7"/>
  <c r="K104" i="7"/>
  <c r="J104" i="7"/>
  <c r="I104" i="7"/>
  <c r="H104" i="7"/>
  <c r="G104" i="7"/>
  <c r="B104" i="7"/>
  <c r="J43" i="19" l="1"/>
  <c r="J27" i="19" s="1"/>
  <c r="J45" i="19"/>
  <c r="J29" i="19" s="1"/>
  <c r="J42" i="19" l="1"/>
  <c r="J26" i="19" s="1"/>
  <c r="J41" i="19" l="1"/>
  <c r="J25" i="19" l="1"/>
  <c r="K43" i="19" l="1"/>
  <c r="K27" i="19" s="1"/>
  <c r="K45" i="19"/>
  <c r="K29" i="19" s="1"/>
  <c r="G45" i="19" l="1"/>
  <c r="G29" i="19" s="1"/>
  <c r="G43" i="19"/>
  <c r="G27" i="19" s="1"/>
  <c r="G42" i="19" l="1"/>
  <c r="G26" i="19" s="1"/>
  <c r="K42" i="19"/>
  <c r="K26" i="19" s="1"/>
  <c r="K41" i="19" l="1"/>
  <c r="G41" i="19"/>
  <c r="G25" i="19" l="1"/>
  <c r="K25" i="19"/>
  <c r="I47" i="21" l="1"/>
  <c r="I31" i="21" s="1"/>
  <c r="J47" i="21"/>
  <c r="J31" i="21" s="1"/>
  <c r="H47" i="21"/>
  <c r="H31" i="21" s="1"/>
  <c r="H45" i="21" l="1"/>
  <c r="H29" i="21" s="1"/>
  <c r="J45" i="21"/>
  <c r="J29" i="21" s="1"/>
  <c r="I43" i="21"/>
  <c r="I27" i="21" s="1"/>
  <c r="I45" i="21"/>
  <c r="I29" i="21" s="1"/>
  <c r="H43" i="21"/>
  <c r="H27" i="21" s="1"/>
  <c r="J43" i="21"/>
  <c r="J27" i="21" s="1"/>
  <c r="J35" i="21"/>
  <c r="I47" i="19"/>
  <c r="I31" i="19" s="1"/>
  <c r="I47" i="17"/>
  <c r="I31" i="17" s="1"/>
  <c r="J47" i="17"/>
  <c r="J31" i="17" s="1"/>
  <c r="H47" i="17"/>
  <c r="H31" i="17" s="1"/>
  <c r="J47" i="19"/>
  <c r="J31" i="19" s="1"/>
  <c r="H47" i="19"/>
  <c r="H31" i="19" s="1"/>
  <c r="H42" i="21"/>
  <c r="H26" i="21" s="1"/>
  <c r="J42" i="21"/>
  <c r="J26" i="21" s="1"/>
  <c r="I37" i="21"/>
  <c r="I21" i="21" s="1"/>
  <c r="I40" i="21"/>
  <c r="I24" i="21" s="1"/>
  <c r="I42" i="21"/>
  <c r="I26" i="21" s="1"/>
  <c r="H37" i="21"/>
  <c r="H21" i="21" s="1"/>
  <c r="J37" i="21"/>
  <c r="J21" i="21" s="1"/>
  <c r="H40" i="21"/>
  <c r="H24" i="21" s="1"/>
  <c r="J40" i="21"/>
  <c r="J24" i="21" s="1"/>
  <c r="I45" i="17" l="1"/>
  <c r="I29" i="17" s="1"/>
  <c r="J43" i="17"/>
  <c r="J27" i="17" s="1"/>
  <c r="H45" i="17"/>
  <c r="H29" i="17" s="1"/>
  <c r="I43" i="17"/>
  <c r="I27" i="17" s="1"/>
  <c r="J19" i="21"/>
  <c r="J45" i="17"/>
  <c r="J29" i="17" s="1"/>
  <c r="H43" i="17"/>
  <c r="H27" i="17" s="1"/>
  <c r="H35" i="17"/>
  <c r="J46" i="21"/>
  <c r="J30" i="21" s="1"/>
  <c r="J38" i="21"/>
  <c r="J22" i="21" s="1"/>
  <c r="H38" i="21"/>
  <c r="H22" i="21" s="1"/>
  <c r="I39" i="21"/>
  <c r="I23" i="21" s="1"/>
  <c r="I36" i="21"/>
  <c r="I20" i="21" s="1"/>
  <c r="J36" i="21"/>
  <c r="J20" i="21" s="1"/>
  <c r="H35" i="21"/>
  <c r="H46" i="21"/>
  <c r="H30" i="21" s="1"/>
  <c r="I35" i="21"/>
  <c r="H41" i="21"/>
  <c r="H25" i="21" s="1"/>
  <c r="H37" i="19"/>
  <c r="H21" i="19" s="1"/>
  <c r="J37" i="19"/>
  <c r="J21" i="19" s="1"/>
  <c r="I37" i="19"/>
  <c r="I21" i="19" s="1"/>
  <c r="I40" i="19"/>
  <c r="I24" i="19" s="1"/>
  <c r="H42" i="17"/>
  <c r="H26" i="17" s="1"/>
  <c r="J42" i="17"/>
  <c r="J26" i="17" s="1"/>
  <c r="I37" i="17"/>
  <c r="I21" i="17" s="1"/>
  <c r="I40" i="17"/>
  <c r="I24" i="17" s="1"/>
  <c r="H40" i="19"/>
  <c r="H24" i="19" s="1"/>
  <c r="I42" i="17"/>
  <c r="I26" i="17" s="1"/>
  <c r="J37" i="17"/>
  <c r="J21" i="17" s="1"/>
  <c r="I38" i="17"/>
  <c r="I22" i="17" s="1"/>
  <c r="H40" i="17"/>
  <c r="H24" i="17" s="1"/>
  <c r="H46" i="17"/>
  <c r="H30" i="17" s="1"/>
  <c r="J40" i="19"/>
  <c r="J24" i="19" s="1"/>
  <c r="I35" i="17"/>
  <c r="H37" i="17"/>
  <c r="H21" i="17" s="1"/>
  <c r="J40" i="17"/>
  <c r="J24" i="17" s="1"/>
  <c r="J39" i="21"/>
  <c r="J23" i="21" s="1"/>
  <c r="H39" i="21"/>
  <c r="H23" i="21" s="1"/>
  <c r="H36" i="21"/>
  <c r="H20" i="21" s="1"/>
  <c r="I41" i="21"/>
  <c r="I25" i="21" s="1"/>
  <c r="I46" i="21"/>
  <c r="I30" i="21" s="1"/>
  <c r="I38" i="21"/>
  <c r="I22" i="21" s="1"/>
  <c r="J41" i="21"/>
  <c r="J25" i="21" s="1"/>
  <c r="I19" i="17" l="1"/>
  <c r="I39" i="17"/>
  <c r="I23" i="17" s="1"/>
  <c r="I19" i="21"/>
  <c r="I18" i="21" s="1"/>
  <c r="I34" i="21"/>
  <c r="H34" i="21"/>
  <c r="H19" i="21"/>
  <c r="H18" i="21" s="1"/>
  <c r="J34" i="21"/>
  <c r="H19" i="17"/>
  <c r="J18" i="21"/>
  <c r="H38" i="19"/>
  <c r="H22" i="19" s="1"/>
  <c r="I35" i="19"/>
  <c r="J46" i="19"/>
  <c r="J30" i="19" s="1"/>
  <c r="J38" i="19"/>
  <c r="J22" i="19" s="1"/>
  <c r="H46" i="19"/>
  <c r="H30" i="19" s="1"/>
  <c r="K35" i="19"/>
  <c r="H35" i="19"/>
  <c r="H39" i="19"/>
  <c r="H23" i="19" s="1"/>
  <c r="H36" i="19"/>
  <c r="H20" i="19" s="1"/>
  <c r="I38" i="19"/>
  <c r="I22" i="19" s="1"/>
  <c r="I36" i="19"/>
  <c r="I20" i="19" s="1"/>
  <c r="J35" i="19"/>
  <c r="I46" i="17"/>
  <c r="I30" i="17" s="1"/>
  <c r="H39" i="17"/>
  <c r="H23" i="17" s="1"/>
  <c r="H38" i="17"/>
  <c r="H22" i="17" s="1"/>
  <c r="H36" i="17"/>
  <c r="H20" i="17" s="1"/>
  <c r="J39" i="17"/>
  <c r="J23" i="17" s="1"/>
  <c r="I46" i="19"/>
  <c r="I30" i="19" s="1"/>
  <c r="J46" i="17"/>
  <c r="J30" i="17" s="1"/>
  <c r="I36" i="17"/>
  <c r="I20" i="17" s="1"/>
  <c r="J36" i="19"/>
  <c r="J20" i="19" s="1"/>
  <c r="I41" i="17"/>
  <c r="I25" i="17" s="1"/>
  <c r="J38" i="17"/>
  <c r="J22" i="17" s="1"/>
  <c r="H41" i="17"/>
  <c r="H25" i="17" s="1"/>
  <c r="J35" i="17"/>
  <c r="J39" i="19"/>
  <c r="J23" i="19" s="1"/>
  <c r="J36" i="17"/>
  <c r="J20" i="17" s="1"/>
  <c r="J41" i="17"/>
  <c r="J25" i="17" s="1"/>
  <c r="I39" i="19"/>
  <c r="I23" i="19" s="1"/>
  <c r="J34" i="17" l="1"/>
  <c r="J19" i="17"/>
  <c r="J18" i="17" s="1"/>
  <c r="J19" i="19"/>
  <c r="J18" i="19" s="1"/>
  <c r="J34" i="19"/>
  <c r="K19" i="19"/>
  <c r="I34" i="19"/>
  <c r="I19" i="19"/>
  <c r="I18" i="19" s="1"/>
  <c r="H18" i="17"/>
  <c r="I18" i="17"/>
  <c r="H19" i="19"/>
  <c r="H18" i="19" s="1"/>
  <c r="H34" i="19"/>
  <c r="H34" i="17"/>
  <c r="I34" i="17"/>
  <c r="G35" i="19"/>
  <c r="G19" i="19" l="1"/>
  <c r="K35" i="21" l="1"/>
  <c r="G35" i="21"/>
  <c r="G35" i="17"/>
  <c r="G19" i="21" l="1"/>
  <c r="G19" i="17"/>
  <c r="K19" i="21"/>
  <c r="K35" i="17"/>
  <c r="K19" i="17" l="1"/>
  <c r="G38" i="21" l="1"/>
  <c r="G22" i="21" s="1"/>
  <c r="K38" i="21"/>
  <c r="K22" i="21" s="1"/>
  <c r="K38" i="19" l="1"/>
  <c r="K22" i="19" s="1"/>
  <c r="G38" i="19"/>
  <c r="G22" i="19" s="1"/>
  <c r="G38" i="17" l="1"/>
  <c r="G22" i="17" s="1"/>
  <c r="K38" i="17"/>
  <c r="K22" i="17" s="1"/>
  <c r="H48" i="19" l="1"/>
  <c r="H32" i="19" s="1"/>
  <c r="J48" i="19" l="1"/>
  <c r="J32" i="19" s="1"/>
  <c r="I48" i="19" l="1"/>
  <c r="I32" i="19" s="1"/>
  <c r="H48" i="21" l="1"/>
  <c r="H32" i="21" s="1"/>
  <c r="I48" i="17"/>
  <c r="I32" i="17" s="1"/>
  <c r="H48" i="17"/>
  <c r="H32" i="17" s="1"/>
  <c r="J48" i="17" l="1"/>
  <c r="J32" i="17" s="1"/>
  <c r="I48" i="21" l="1"/>
  <c r="I32" i="21" s="1"/>
  <c r="J48" i="21"/>
  <c r="J32" i="21" s="1"/>
  <c r="K47" i="17" l="1"/>
  <c r="K31" i="17" s="1"/>
  <c r="G47" i="17" l="1"/>
  <c r="G31" i="17" s="1"/>
  <c r="K47" i="19" l="1"/>
  <c r="K31" i="19" s="1"/>
  <c r="K47" i="21"/>
  <c r="K31" i="21" s="1"/>
  <c r="G47" i="19" l="1"/>
  <c r="G31" i="19" s="1"/>
  <c r="G47" i="21"/>
  <c r="G31" i="21" s="1"/>
  <c r="G42" i="17" l="1"/>
  <c r="G26" i="17" s="1"/>
  <c r="K42" i="17"/>
  <c r="K26" i="17" s="1"/>
  <c r="G40" i="21" l="1"/>
  <c r="G24" i="21" s="1"/>
  <c r="G40" i="19"/>
  <c r="G24" i="19" s="1"/>
  <c r="K40" i="19"/>
  <c r="K24" i="19" s="1"/>
  <c r="G40" i="17"/>
  <c r="G24" i="17" s="1"/>
  <c r="K40" i="17"/>
  <c r="K24" i="17" s="1"/>
  <c r="G37" i="17"/>
  <c r="G21" i="17" s="1"/>
  <c r="K37" i="17"/>
  <c r="K21" i="17" s="1"/>
  <c r="G37" i="21"/>
  <c r="G21" i="21" s="1"/>
  <c r="K37" i="21"/>
  <c r="K21" i="21" s="1"/>
  <c r="G39" i="17" l="1"/>
  <c r="G23" i="17" s="1"/>
  <c r="K39" i="17"/>
  <c r="K23" i="17" s="1"/>
  <c r="K40" i="21"/>
  <c r="K24" i="21" s="1"/>
  <c r="K39" i="19"/>
  <c r="K23" i="19" s="1"/>
  <c r="G39" i="19"/>
  <c r="G23" i="19" s="1"/>
  <c r="K39" i="21"/>
  <c r="K23" i="21" s="1"/>
  <c r="K36" i="21"/>
  <c r="G39" i="21"/>
  <c r="G23" i="21" s="1"/>
  <c r="G36" i="21"/>
  <c r="G37" i="19"/>
  <c r="G21" i="19" s="1"/>
  <c r="K37" i="19"/>
  <c r="K21" i="19" s="1"/>
  <c r="K36" i="17"/>
  <c r="G36" i="17"/>
  <c r="G20" i="17" l="1"/>
  <c r="K20" i="17"/>
  <c r="G20" i="21"/>
  <c r="K20" i="21"/>
  <c r="K36" i="19"/>
  <c r="G36" i="19"/>
  <c r="K20" i="19" l="1"/>
  <c r="G20" i="19"/>
  <c r="K43" i="17" l="1"/>
  <c r="K27" i="17" s="1"/>
  <c r="G43" i="17" l="1"/>
  <c r="G27" i="17" s="1"/>
  <c r="K45" i="17"/>
  <c r="K29" i="17" s="1"/>
  <c r="G45" i="17" l="1"/>
  <c r="G29" i="17" s="1"/>
  <c r="K41" i="17"/>
  <c r="K45" i="21"/>
  <c r="K29" i="21" s="1"/>
  <c r="K43" i="21"/>
  <c r="K27" i="21" s="1"/>
  <c r="K25" i="17" l="1"/>
  <c r="K42" i="21"/>
  <c r="K26" i="21" s="1"/>
  <c r="G41" i="17"/>
  <c r="K48" i="17"/>
  <c r="K32" i="17" s="1"/>
  <c r="K48" i="19"/>
  <c r="K32" i="19" s="1"/>
  <c r="G45" i="21" l="1"/>
  <c r="G29" i="21" s="1"/>
  <c r="G25" i="17"/>
  <c r="G43" i="21"/>
  <c r="G27" i="21" s="1"/>
  <c r="K46" i="17"/>
  <c r="G42" i="21"/>
  <c r="G26" i="21" s="1"/>
  <c r="K48" i="21"/>
  <c r="K32" i="21" s="1"/>
  <c r="G48" i="17"/>
  <c r="G32" i="17" s="1"/>
  <c r="G48" i="19"/>
  <c r="G32" i="19" s="1"/>
  <c r="K30" i="17" l="1"/>
  <c r="K18" i="17" s="1"/>
  <c r="K34" i="17"/>
  <c r="K41" i="21"/>
  <c r="G46" i="17"/>
  <c r="G48" i="21"/>
  <c r="G32" i="21" s="1"/>
  <c r="G30" i="17" l="1"/>
  <c r="G18" i="17" s="1"/>
  <c r="G34" i="17"/>
  <c r="K25" i="21"/>
  <c r="K46" i="19"/>
  <c r="G46" i="19"/>
  <c r="K46" i="21"/>
  <c r="K30" i="21" s="1"/>
  <c r="G41" i="21"/>
  <c r="K30" i="19" l="1"/>
  <c r="K18" i="19" s="1"/>
  <c r="K34" i="19"/>
  <c r="K34" i="21"/>
  <c r="G25" i="21"/>
  <c r="G30" i="19"/>
  <c r="G18" i="19" s="1"/>
  <c r="G34" i="19"/>
  <c r="K18" i="21"/>
  <c r="G46" i="21"/>
  <c r="G30" i="21" s="1"/>
  <c r="G18" i="21" l="1"/>
  <c r="G34" i="21"/>
</calcChain>
</file>

<file path=xl/sharedStrings.xml><?xml version="1.0" encoding="utf-8"?>
<sst xmlns="http://schemas.openxmlformats.org/spreadsheetml/2006/main" count="1657" uniqueCount="143">
  <si>
    <t>Наименование МО</t>
  </si>
  <si>
    <t>ВСЕГО, рубл.</t>
  </si>
  <si>
    <t>СКОРАЯ (рубл., объемы)</t>
  </si>
  <si>
    <t>СТАЦИОНАР (рубл., объемы)</t>
  </si>
  <si>
    <t>ПОЛИКЛИНИКА (рубл., объемы)</t>
  </si>
  <si>
    <t>ПОЛИКЛИНИКА (посещения с профилактической целью),  (рубл., объемы)</t>
  </si>
  <si>
    <t>ПОЛИКЛИНИКА (посещения по неотложной медицинской помощи),  (рубл., объемы)</t>
  </si>
  <si>
    <t>ПОЛИКЛИНИКА (посещения по заболеваниям),  (рубл., объемы)</t>
  </si>
  <si>
    <t>ДНЕВНОЙ СТАЦИОНАР (рубл., объемы)</t>
  </si>
  <si>
    <t>ГОД</t>
  </si>
  <si>
    <t>1 кв</t>
  </si>
  <si>
    <t>2 кв</t>
  </si>
  <si>
    <t>3 кв</t>
  </si>
  <si>
    <t>4 кв</t>
  </si>
  <si>
    <t>ГОД, рубл</t>
  </si>
  <si>
    <t>ГОД, объемы</t>
  </si>
  <si>
    <t>ОГБУЗ "Областная больница"</t>
  </si>
  <si>
    <t>Профиль онкология</t>
  </si>
  <si>
    <t>Флюорография</t>
  </si>
  <si>
    <t>Диализ для ОГБУЗ "Областная больница"</t>
  </si>
  <si>
    <t>Диализ для ООО"МДЦ "Нефролайн"</t>
  </si>
  <si>
    <t>Гемофильтрация крови продленная</t>
  </si>
  <si>
    <t>Селективная гемосорбция липополисахаридов</t>
  </si>
  <si>
    <t>Спирально-компьютерная рентгеновская томография (без контраста)</t>
  </si>
  <si>
    <t>Обследования призывников</t>
  </si>
  <si>
    <t>Центр Здоровья</t>
  </si>
  <si>
    <t>Расширенные и врачебные обследования</t>
  </si>
  <si>
    <t>камеры</t>
  </si>
  <si>
    <t>ОГБУЗ "Детская областная больница"</t>
  </si>
  <si>
    <t>ОГБУЗ "Онкологический диспансер"</t>
  </si>
  <si>
    <t>МРТ с контрастом</t>
  </si>
  <si>
    <t>МРТ без контраста</t>
  </si>
  <si>
    <t>СКТ с контрастом</t>
  </si>
  <si>
    <t>СКТ без контраста</t>
  </si>
  <si>
    <t>Высокотехнологичная медицинская помощь</t>
  </si>
  <si>
    <t xml:space="preserve"> ВМП  Профиль онкология</t>
  </si>
  <si>
    <t>ОГБУЗ "Кожно-венерологический диспансер"</t>
  </si>
  <si>
    <t>ОГБУЗ "Инфекционная больница"</t>
  </si>
  <si>
    <t>ОГБУЗ "Стоматологическая поликлиника"</t>
  </si>
  <si>
    <t>ОГБУЗ "Станция скорой медицинской помощи"</t>
  </si>
  <si>
    <t>Тромболитическая терапия</t>
  </si>
  <si>
    <t>ФКУЗ "Медико-санитарная часть МВД РФ по ЕАО"</t>
  </si>
  <si>
    <t>ОГБУЗ "Облученская РБ"</t>
  </si>
  <si>
    <t>ОГБУЗ "Теплоозерская ЦРБ"</t>
  </si>
  <si>
    <t>ЗАО "МЦОГЭМХ и МР-"Санус"</t>
  </si>
  <si>
    <t>ОГБУЗ "Николаевская РБ"</t>
  </si>
  <si>
    <t>ОГБУЗ "Смидовичская РБ"</t>
  </si>
  <si>
    <t>ОГБУЗ "Ленинская ЦРБ"</t>
  </si>
  <si>
    <t>ОГБУЗ "Октябрьская ЦРБ"</t>
  </si>
  <si>
    <t>ОГБУЗ "Валдгеймская ЦРБ"</t>
  </si>
  <si>
    <t>НЛУ "Больница Святого Великомученника и Целителя Пантелеимона"</t>
  </si>
  <si>
    <t>ООО "МЦ "Тафи - Диагностика"</t>
  </si>
  <si>
    <t>ООО "МДЦ "Тафи - Диагностика"</t>
  </si>
  <si>
    <t>ООО " Юнилаб-Хабаровск"</t>
  </si>
  <si>
    <t>ООО "Клиника Эксперт Хабаровск"</t>
  </si>
  <si>
    <t>УЗДГ вен нижних конечностей</t>
  </si>
  <si>
    <t>УЗДГ сосудов шеи</t>
  </si>
  <si>
    <t>Хабаровский филиал ФГБНУ "ДНЦ ФПД  НИИ ОМиД"</t>
  </si>
  <si>
    <t>ГБОУВО "Дальневосточный государственный медицинский университет"МЗ РФ</t>
  </si>
  <si>
    <t>КГБУЗ "Городская клиническая больница № 10 г. Хабаровск</t>
  </si>
  <si>
    <t>ООО"ЭКО Центр" г. Москва</t>
  </si>
  <si>
    <t>ООО "Лекарь"</t>
  </si>
  <si>
    <t>структурное подразделение на станции г. Облучье</t>
  </si>
  <si>
    <t>структурное подразделение на станции пос. Волочаевка - 2</t>
  </si>
  <si>
    <t>НУЗ "Отделенческая клиническая больница на станции Владивосток ОАО "РЖД"</t>
  </si>
  <si>
    <t>ООО "МДЦ "Нефролайн"</t>
  </si>
  <si>
    <t>ИП Вергилес Александр Яковлевич</t>
  </si>
  <si>
    <t>ООО "ДВЦ МаксКлиник"</t>
  </si>
  <si>
    <t>ООО "Хабаровский центр глазной хирургии"</t>
  </si>
  <si>
    <t>ООО "МДЦ"</t>
  </si>
  <si>
    <t>ИП. Калинина Лариса Валерьевна</t>
  </si>
  <si>
    <t>ООО "Дистанционная медицина"</t>
  </si>
  <si>
    <t>ООО "М-Лайн"</t>
  </si>
  <si>
    <t>ООО "Диагностический центр "Исида"</t>
  </si>
  <si>
    <t>ИП Каковкин Андрей Александрович</t>
  </si>
  <si>
    <t>ООО МЛ "Премьер"</t>
  </si>
  <si>
    <t>ООО "Визус"</t>
  </si>
  <si>
    <t>Итого</t>
  </si>
  <si>
    <t xml:space="preserve"> услуги</t>
  </si>
  <si>
    <t>всего</t>
  </si>
  <si>
    <t xml:space="preserve">онкол </t>
  </si>
  <si>
    <t>вмп</t>
  </si>
  <si>
    <t xml:space="preserve">                                   Объемы
            медицинской помощи, установленные по территориальной
      программе обязательного медицинского страхования на 2019 год &lt;*&gt;
</t>
  </si>
  <si>
    <t xml:space="preserve">ФИЛИАЛ ООО "Капитал МС" в Еврейской АО </t>
  </si>
  <si>
    <t>(наименование страховой медицинской организации (филиала)</t>
  </si>
  <si>
    <t>Виды медицинской помощи</t>
  </si>
  <si>
    <t>N строки</t>
  </si>
  <si>
    <t>Единица измерения</t>
  </si>
  <si>
    <t>Территориальные нормативы объемов медицинской помощи на одно застрахованное лицо</t>
  </si>
  <si>
    <t>Стоимость территориальной программы обязательного медицинского страхования по источникам ее финансового обеспечения</t>
  </si>
  <si>
    <t>всего на 2019 год</t>
  </si>
  <si>
    <t>в том числе:</t>
  </si>
  <si>
    <t>январь - март</t>
  </si>
  <si>
    <t>апрель - июнь</t>
  </si>
  <si>
    <t>июль - сентябрь</t>
  </si>
  <si>
    <t>октябрь - декабрь</t>
  </si>
  <si>
    <t>А</t>
  </si>
  <si>
    <t>Медицинская помощь в рамках территориальной программы обязательного медицинского страхования:</t>
  </si>
  <si>
    <t xml:space="preserve"> - скорая медицинская помощь (сумма строк 18+33+42), в том числе:</t>
  </si>
  <si>
    <t>вызов</t>
  </si>
  <si>
    <t xml:space="preserve"> - в амбулаторных условиях(в том числе услуги)</t>
  </si>
  <si>
    <t>сумма строк</t>
  </si>
  <si>
    <t>19+34+43</t>
  </si>
  <si>
    <t>посещение с профилакт. и иными целями</t>
  </si>
  <si>
    <t>в т.ч. услуги</t>
  </si>
  <si>
    <t>21+35+44</t>
  </si>
  <si>
    <t>посещение по неотлож. мед. помощи</t>
  </si>
  <si>
    <t>22+36+45</t>
  </si>
  <si>
    <t>обращение по заболеванию</t>
  </si>
  <si>
    <t xml:space="preserve">  - в стационарных условиях (сумма строк 24+37+46), в том числе:</t>
  </si>
  <si>
    <t>случай госпитализации</t>
  </si>
  <si>
    <t>в стационарных условиях</t>
  </si>
  <si>
    <t>медицинская помощь по профилю "онкология"</t>
  </si>
  <si>
    <t>медицинская реабилитация</t>
  </si>
  <si>
    <t>высокотехнологичная медицинская помощь</t>
  </si>
  <si>
    <t xml:space="preserve"> -  в условиях дневных стационаров (сумма строк 29+40+50)</t>
  </si>
  <si>
    <t>случай лечения</t>
  </si>
  <si>
    <t>при экстракорпоральном оплодотворении</t>
  </si>
  <si>
    <t xml:space="preserve">  -  паллиативная медицинская помощь (равно строке 53)</t>
  </si>
  <si>
    <t>койко-день</t>
  </si>
  <si>
    <t>1. Медицинская помощь, предоставляемая в рамках базовой программы обязательного медицинского страхования:</t>
  </si>
  <si>
    <t>- скорая медицинская помощь</t>
  </si>
  <si>
    <t>- в стационарных условиях, в том числе:</t>
  </si>
  <si>
    <t xml:space="preserve">   - в условиях дневных стационаров , в том числе:</t>
  </si>
  <si>
    <t>случай</t>
  </si>
  <si>
    <t>2. Дополнительные расходы на медицинскую помощь, включаемые в тариф сверх базовой программы обязательного медицинского страхования (расширение статей расходов):</t>
  </si>
  <si>
    <t>- в амбулаторных условиях</t>
  </si>
  <si>
    <t>- в условиях дневных стационаров</t>
  </si>
  <si>
    <t>3. Медицинская помощь по видам и заболеваниям сверх базовой программы обязательного медицинского страхования:</t>
  </si>
  <si>
    <t>- паллиативная медицинская помощь</t>
  </si>
  <si>
    <t xml:space="preserve">&lt;*&gt; Заполняется на основании решения Комиссии по разработке территориальной программы обязательного медицинского страхования в субъекте Российской Федерации.
</t>
  </si>
  <si>
    <t>Расчет годовых плановых объемов финансовых средств ТПОМС в разрезе МО для ФИЛИАЛА ООО "Капитал МС"  в Еврейской ао на 2019 год (руб.) ( с 01.10.2019)</t>
  </si>
  <si>
    <t>Расшифровка, описание и интерпретация электрокардиографических данных</t>
  </si>
  <si>
    <t xml:space="preserve"> лечение с применением генно-инжереных биологических  препаратов и селективных иммунодепрессантов</t>
  </si>
  <si>
    <t>ЧУЗ "Клиническая больница"РЖД - Медицина"города Хабаровск</t>
  </si>
  <si>
    <t>Расчет годовых плановых объемов финансовых средств ТПОМС в разрезе МО для ФИЛИАЛА ООО "Капитал МС"  в Еврейской ао на 2019 год (руб.) ( с 01.11.2019)</t>
  </si>
  <si>
    <t>ЧУЗ "КБ "РЖД-Медицина" г.Владивосток "</t>
  </si>
  <si>
    <t>Расчет годовых плановых объемов финансовых средств ТПОМС в разрезе МО для ФИЛИАЛА ООО "Капитал МС"  в Еврейской ао на 2019 год (руб.) ( с 01.12.2019)</t>
  </si>
  <si>
    <t>Дирекция Еврейской АО Хабаровского филиала  "Страховая компания "СОГАЗ - Мед"</t>
  </si>
  <si>
    <t>Расчет годовых плановых объемов и финансовых средств ТПОМС в разрезе МО для ФИЛИАЛА ООО "Капитал МС"  в Еврейской ао на 2019 год (закрытие года)</t>
  </si>
  <si>
    <t>Расчет годовых плановых объемов и финансовых средств ТПОМС в разрезе МО для Дирекции Еврейской АО Хабаровского филиала 
АО «Страховая компания «СОГАЗ-Мед» в г. Биробиджан  на 2019 год  (закрытие года)</t>
  </si>
  <si>
    <t>ФИЛИАЛ "Биробиджанский" СГ "СПАССКИЕ ВОРОТА-М"</t>
  </si>
  <si>
    <t>Расчет годовых плановых объемов и финансовых средств ТПОМС в разрезе МО для ФИЛИАЛА "Биробиджанский" СГ "СПАССКИЕ ВОРОТА" на 2019 год (закрытие года)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</si>
</sst>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33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1"/>
      <color theme="0"/>
      <name val="Calibri"/>
      <family val="2"/>
      <scheme val="minor"/>
    </font>
    <font>
      <sz val="22"/>
      <color theme="1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i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Times New Roman"/>
      <family val="1"/>
      <charset val="204"/>
    </font>
    <font>
      <sz val="18"/>
      <color theme="0"/>
      <name val="Calibri"/>
      <family val="2"/>
      <scheme val="minor"/>
    </font>
    <font>
      <sz val="18"/>
      <color theme="1"/>
      <name val="Times New Roman"/>
      <family val="1"/>
      <charset val="204"/>
    </font>
    <font>
      <sz val="18"/>
      <color indexed="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7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3" fillId="0" borderId="0" applyNumberFormat="0" applyFill="0" applyBorder="0" applyAlignment="0" applyProtection="0"/>
  </cellStyleXfs>
  <cellXfs count="475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/>
    </xf>
    <xf numFmtId="0" fontId="3" fillId="2" borderId="0" xfId="0" applyFont="1" applyFill="1"/>
    <xf numFmtId="0" fontId="0" fillId="2" borderId="0" xfId="0" applyFill="1"/>
    <xf numFmtId="0" fontId="7" fillId="2" borderId="7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vertical="center"/>
    </xf>
    <xf numFmtId="3" fontId="8" fillId="3" borderId="12" xfId="0" applyNumberFormat="1" applyFont="1" applyFill="1" applyBorder="1" applyAlignment="1">
      <alignment horizontal="center" vertical="center"/>
    </xf>
    <xf numFmtId="3" fontId="8" fillId="3" borderId="13" xfId="0" applyNumberFormat="1" applyFont="1" applyFill="1" applyBorder="1" applyAlignment="1">
      <alignment horizontal="center" vertical="center"/>
    </xf>
    <xf numFmtId="3" fontId="8" fillId="3" borderId="14" xfId="0" applyNumberFormat="1" applyFont="1" applyFill="1" applyBorder="1" applyAlignment="1">
      <alignment horizontal="center" vertical="center"/>
    </xf>
    <xf numFmtId="3" fontId="8" fillId="3" borderId="15" xfId="0" applyNumberFormat="1" applyFont="1" applyFill="1" applyBorder="1" applyAlignment="1">
      <alignment horizontal="center" vertical="center"/>
    </xf>
    <xf numFmtId="3" fontId="8" fillId="3" borderId="11" xfId="0" applyNumberFormat="1" applyFont="1" applyFill="1" applyBorder="1" applyAlignment="1">
      <alignment horizontal="center" vertical="center"/>
    </xf>
    <xf numFmtId="3" fontId="8" fillId="3" borderId="16" xfId="0" applyNumberFormat="1" applyFont="1" applyFill="1" applyBorder="1" applyAlignment="1">
      <alignment horizontal="center" vertical="center"/>
    </xf>
    <xf numFmtId="3" fontId="8" fillId="3" borderId="7" xfId="0" applyNumberFormat="1" applyFont="1" applyFill="1" applyBorder="1" applyAlignment="1">
      <alignment horizontal="center" vertical="center"/>
    </xf>
    <xf numFmtId="3" fontId="8" fillId="3" borderId="18" xfId="0" applyNumberFormat="1" applyFont="1" applyFill="1" applyBorder="1" applyAlignment="1">
      <alignment horizontal="center" vertical="center"/>
    </xf>
    <xf numFmtId="0" fontId="3" fillId="2" borderId="0" xfId="0" applyFont="1" applyFill="1" applyBorder="1"/>
    <xf numFmtId="0" fontId="9" fillId="0" borderId="19" xfId="0" applyFont="1" applyFill="1" applyBorder="1" applyAlignment="1">
      <alignment wrapText="1"/>
    </xf>
    <xf numFmtId="3" fontId="8" fillId="3" borderId="20" xfId="0" applyNumberFormat="1" applyFont="1" applyFill="1" applyBorder="1" applyAlignment="1">
      <alignment horizontal="center" vertical="center"/>
    </xf>
    <xf numFmtId="3" fontId="8" fillId="3" borderId="21" xfId="0" applyNumberFormat="1" applyFont="1" applyFill="1" applyBorder="1" applyAlignment="1">
      <alignment horizontal="center" vertical="center"/>
    </xf>
    <xf numFmtId="3" fontId="8" fillId="3" borderId="22" xfId="0" applyNumberFormat="1" applyFont="1" applyFill="1" applyBorder="1" applyAlignment="1">
      <alignment horizontal="center" vertical="center"/>
    </xf>
    <xf numFmtId="3" fontId="8" fillId="3" borderId="23" xfId="0" applyNumberFormat="1" applyFont="1" applyFill="1" applyBorder="1" applyAlignment="1">
      <alignment horizontal="center" vertical="center"/>
    </xf>
    <xf numFmtId="3" fontId="8" fillId="3" borderId="24" xfId="0" applyNumberFormat="1" applyFont="1" applyFill="1" applyBorder="1" applyAlignment="1">
      <alignment horizontal="center" vertical="center"/>
    </xf>
    <xf numFmtId="3" fontId="8" fillId="3" borderId="25" xfId="0" applyNumberFormat="1" applyFont="1" applyFill="1" applyBorder="1" applyAlignment="1">
      <alignment horizontal="center" vertical="center"/>
    </xf>
    <xf numFmtId="3" fontId="8" fillId="3" borderId="26" xfId="0" applyNumberFormat="1" applyFont="1" applyFill="1" applyBorder="1" applyAlignment="1">
      <alignment horizontal="center" vertical="center"/>
    </xf>
    <xf numFmtId="3" fontId="8" fillId="3" borderId="27" xfId="0" applyNumberFormat="1" applyFont="1" applyFill="1" applyBorder="1" applyAlignment="1">
      <alignment horizontal="center" vertical="center"/>
    </xf>
    <xf numFmtId="3" fontId="8" fillId="3" borderId="28" xfId="0" applyNumberFormat="1" applyFont="1" applyFill="1" applyBorder="1" applyAlignment="1">
      <alignment horizontal="center" vertical="center"/>
    </xf>
    <xf numFmtId="3" fontId="8" fillId="3" borderId="29" xfId="0" applyNumberFormat="1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vertical="center"/>
    </xf>
    <xf numFmtId="3" fontId="8" fillId="3" borderId="30" xfId="0" applyNumberFormat="1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vertical="center" wrapText="1"/>
    </xf>
    <xf numFmtId="0" fontId="9" fillId="0" borderId="20" xfId="0" applyFont="1" applyFill="1" applyBorder="1"/>
    <xf numFmtId="0" fontId="1" fillId="0" borderId="11" xfId="0" applyFont="1" applyFill="1" applyBorder="1" applyAlignment="1">
      <alignment vertical="center" wrapText="1"/>
    </xf>
    <xf numFmtId="0" fontId="9" fillId="0" borderId="25" xfId="0" applyFont="1" applyFill="1" applyBorder="1"/>
    <xf numFmtId="0" fontId="1" fillId="0" borderId="32" xfId="0" applyFont="1" applyFill="1" applyBorder="1" applyAlignment="1">
      <alignment vertical="center" wrapText="1"/>
    </xf>
    <xf numFmtId="0" fontId="9" fillId="0" borderId="34" xfId="0" applyFont="1" applyFill="1" applyBorder="1" applyAlignment="1">
      <alignment vertical="center" wrapText="1"/>
    </xf>
    <xf numFmtId="0" fontId="9" fillId="0" borderId="34" xfId="0" applyFont="1" applyFill="1" applyBorder="1" applyAlignment="1">
      <alignment wrapText="1"/>
    </xf>
    <xf numFmtId="0" fontId="3" fillId="2" borderId="35" xfId="0" applyFont="1" applyFill="1" applyBorder="1"/>
    <xf numFmtId="0" fontId="0" fillId="2" borderId="35" xfId="0" applyFill="1" applyBorder="1"/>
    <xf numFmtId="0" fontId="0" fillId="2" borderId="0" xfId="0" applyFill="1" applyBorder="1"/>
    <xf numFmtId="0" fontId="9" fillId="0" borderId="31" xfId="0" applyFont="1" applyFill="1" applyBorder="1" applyAlignment="1">
      <alignment vertical="center" wrapText="1"/>
    </xf>
    <xf numFmtId="0" fontId="1" fillId="0" borderId="36" xfId="0" applyFont="1" applyFill="1" applyBorder="1" applyAlignment="1">
      <alignment vertical="center"/>
    </xf>
    <xf numFmtId="0" fontId="1" fillId="0" borderId="36" xfId="0" applyFont="1" applyFill="1" applyBorder="1" applyAlignment="1">
      <alignment vertical="center" wrapText="1"/>
    </xf>
    <xf numFmtId="0" fontId="1" fillId="0" borderId="18" xfId="0" applyFont="1" applyFill="1" applyBorder="1" applyAlignment="1">
      <alignment vertical="center" wrapText="1"/>
    </xf>
    <xf numFmtId="0" fontId="9" fillId="0" borderId="37" xfId="0" applyFont="1" applyFill="1" applyBorder="1" applyAlignment="1">
      <alignment vertical="center" wrapText="1"/>
    </xf>
    <xf numFmtId="0" fontId="9" fillId="0" borderId="19" xfId="0" applyFont="1" applyFill="1" applyBorder="1" applyAlignment="1">
      <alignment vertical="center"/>
    </xf>
    <xf numFmtId="0" fontId="9" fillId="0" borderId="38" xfId="0" applyFont="1" applyFill="1" applyBorder="1" applyAlignment="1">
      <alignment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9" fillId="0" borderId="19" xfId="0" applyFont="1" applyFill="1" applyBorder="1" applyAlignment="1">
      <alignment horizontal="left" vertical="center" wrapText="1"/>
    </xf>
    <xf numFmtId="0" fontId="1" fillId="0" borderId="36" xfId="0" applyFont="1" applyFill="1" applyBorder="1" applyAlignment="1">
      <alignment horizontal="left" vertical="center" wrapText="1"/>
    </xf>
    <xf numFmtId="0" fontId="9" fillId="0" borderId="31" xfId="0" applyFont="1" applyFill="1" applyBorder="1" applyAlignment="1">
      <alignment wrapText="1"/>
    </xf>
    <xf numFmtId="0" fontId="1" fillId="0" borderId="38" xfId="0" applyFont="1" applyFill="1" applyBorder="1"/>
    <xf numFmtId="0" fontId="1" fillId="0" borderId="36" xfId="0" applyFont="1" applyFill="1" applyBorder="1"/>
    <xf numFmtId="0" fontId="1" fillId="0" borderId="11" xfId="0" applyFont="1" applyFill="1" applyBorder="1" applyAlignment="1">
      <alignment wrapText="1"/>
    </xf>
    <xf numFmtId="0" fontId="9" fillId="0" borderId="20" xfId="0" applyFont="1" applyFill="1" applyBorder="1" applyAlignment="1">
      <alignment wrapText="1"/>
    </xf>
    <xf numFmtId="0" fontId="1" fillId="0" borderId="20" xfId="0" applyFont="1" applyFill="1" applyBorder="1" applyAlignment="1">
      <alignment vertical="center" wrapText="1"/>
    </xf>
    <xf numFmtId="0" fontId="9" fillId="0" borderId="25" xfId="0" applyFont="1" applyFill="1" applyBorder="1" applyAlignment="1">
      <alignment vertical="center" wrapText="1"/>
    </xf>
    <xf numFmtId="0" fontId="1" fillId="0" borderId="38" xfId="0" applyFont="1" applyFill="1" applyBorder="1" applyAlignment="1">
      <alignment wrapText="1"/>
    </xf>
    <xf numFmtId="0" fontId="1" fillId="0" borderId="36" xfId="0" applyFont="1" applyFill="1" applyBorder="1" applyAlignment="1">
      <alignment wrapText="1"/>
    </xf>
    <xf numFmtId="0" fontId="9" fillId="0" borderId="22" xfId="0" applyFont="1" applyFill="1" applyBorder="1" applyAlignment="1">
      <alignment vertical="center" wrapText="1"/>
    </xf>
    <xf numFmtId="3" fontId="8" fillId="3" borderId="39" xfId="0" applyNumberFormat="1" applyFont="1" applyFill="1" applyBorder="1" applyAlignment="1">
      <alignment horizontal="center" vertical="center"/>
    </xf>
    <xf numFmtId="3" fontId="8" fillId="3" borderId="40" xfId="0" applyNumberFormat="1" applyFont="1" applyFill="1" applyBorder="1" applyAlignment="1">
      <alignment horizontal="center" vertical="center"/>
    </xf>
    <xf numFmtId="3" fontId="8" fillId="3" borderId="41" xfId="0" applyNumberFormat="1" applyFont="1" applyFill="1" applyBorder="1" applyAlignment="1">
      <alignment horizontal="center" vertical="center"/>
    </xf>
    <xf numFmtId="3" fontId="10" fillId="2" borderId="7" xfId="0" applyNumberFormat="1" applyFont="1" applyFill="1" applyBorder="1"/>
    <xf numFmtId="3" fontId="10" fillId="2" borderId="13" xfId="0" applyNumberFormat="1" applyFont="1" applyFill="1" applyBorder="1"/>
    <xf numFmtId="3" fontId="10" fillId="2" borderId="17" xfId="0" applyNumberFormat="1" applyFont="1" applyFill="1" applyBorder="1"/>
    <xf numFmtId="3" fontId="10" fillId="2" borderId="14" xfId="0" applyNumberFormat="1" applyFont="1" applyFill="1" applyBorder="1"/>
    <xf numFmtId="3" fontId="10" fillId="2" borderId="8" xfId="0" applyNumberFormat="1" applyFont="1" applyFill="1" applyBorder="1"/>
    <xf numFmtId="3" fontId="10" fillId="2" borderId="15" xfId="0" applyNumberFormat="1" applyFont="1" applyFill="1" applyBorder="1"/>
    <xf numFmtId="3" fontId="10" fillId="2" borderId="32" xfId="0" applyNumberFormat="1" applyFont="1" applyFill="1" applyBorder="1"/>
    <xf numFmtId="0" fontId="10" fillId="2" borderId="0" xfId="0" applyFont="1" applyFill="1"/>
    <xf numFmtId="3" fontId="10" fillId="2" borderId="27" xfId="0" applyNumberFormat="1" applyFont="1" applyFill="1" applyBorder="1"/>
    <xf numFmtId="3" fontId="10" fillId="2" borderId="20" xfId="0" applyNumberFormat="1" applyFont="1" applyFill="1" applyBorder="1"/>
    <xf numFmtId="3" fontId="10" fillId="2" borderId="29" xfId="0" applyNumberFormat="1" applyFont="1" applyFill="1" applyBorder="1"/>
    <xf numFmtId="0" fontId="10" fillId="2" borderId="27" xfId="0" applyFont="1" applyFill="1" applyBorder="1"/>
    <xf numFmtId="0" fontId="10" fillId="2" borderId="20" xfId="0" applyFont="1" applyFill="1" applyBorder="1"/>
    <xf numFmtId="0" fontId="10" fillId="2" borderId="29" xfId="0" applyFont="1" applyFill="1" applyBorder="1"/>
    <xf numFmtId="3" fontId="10" fillId="2" borderId="28" xfId="0" applyNumberFormat="1" applyFont="1" applyFill="1" applyBorder="1"/>
    <xf numFmtId="3" fontId="10" fillId="2" borderId="44" xfId="0" applyNumberFormat="1" applyFont="1" applyFill="1" applyBorder="1"/>
    <xf numFmtId="3" fontId="10" fillId="2" borderId="41" xfId="0" applyNumberFormat="1" applyFont="1" applyFill="1" applyBorder="1"/>
    <xf numFmtId="3" fontId="10" fillId="2" borderId="31" xfId="0" applyNumberFormat="1" applyFont="1" applyFill="1" applyBorder="1"/>
    <xf numFmtId="3" fontId="10" fillId="2" borderId="42" xfId="0" applyNumberFormat="1" applyFont="1" applyFill="1" applyBorder="1"/>
    <xf numFmtId="3" fontId="11" fillId="2" borderId="41" xfId="0" applyNumberFormat="1" applyFont="1" applyFill="1" applyBorder="1"/>
    <xf numFmtId="3" fontId="11" fillId="2" borderId="31" xfId="0" applyNumberFormat="1" applyFont="1" applyFill="1" applyBorder="1"/>
    <xf numFmtId="3" fontId="11" fillId="2" borderId="42" xfId="0" applyNumberFormat="1" applyFont="1" applyFill="1" applyBorder="1"/>
    <xf numFmtId="0" fontId="10" fillId="2" borderId="41" xfId="0" applyFont="1" applyFill="1" applyBorder="1"/>
    <xf numFmtId="0" fontId="10" fillId="2" borderId="31" xfId="0" applyFont="1" applyFill="1" applyBorder="1"/>
    <xf numFmtId="0" fontId="10" fillId="2" borderId="42" xfId="0" applyFont="1" applyFill="1" applyBorder="1"/>
    <xf numFmtId="3" fontId="10" fillId="2" borderId="35" xfId="0" applyNumberFormat="1" applyFont="1" applyFill="1" applyBorder="1"/>
    <xf numFmtId="3" fontId="10" fillId="2" borderId="46" xfId="0" applyNumberFormat="1" applyFont="1" applyFill="1" applyBorder="1"/>
    <xf numFmtId="3" fontId="10" fillId="2" borderId="47" xfId="0" applyNumberFormat="1" applyFont="1" applyFill="1" applyBorder="1"/>
    <xf numFmtId="0" fontId="9" fillId="2" borderId="0" xfId="0" applyFont="1" applyFill="1"/>
    <xf numFmtId="3" fontId="0" fillId="2" borderId="0" xfId="0" applyNumberFormat="1" applyFill="1"/>
    <xf numFmtId="0" fontId="12" fillId="2" borderId="0" xfId="0" applyFont="1" applyFill="1"/>
    <xf numFmtId="0" fontId="7" fillId="2" borderId="36" xfId="0" applyFont="1" applyFill="1" applyBorder="1" applyAlignment="1">
      <alignment horizontal="center" vertical="center"/>
    </xf>
    <xf numFmtId="0" fontId="7" fillId="2" borderId="48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3" fontId="8" fillId="3" borderId="19" xfId="0" applyNumberFormat="1" applyFont="1" applyFill="1" applyBorder="1" applyAlignment="1">
      <alignment horizontal="center" vertical="center"/>
    </xf>
    <xf numFmtId="0" fontId="13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center" vertical="center"/>
    </xf>
    <xf numFmtId="0" fontId="11" fillId="2" borderId="0" xfId="0" applyFont="1" applyFill="1"/>
    <xf numFmtId="164" fontId="11" fillId="2" borderId="0" xfId="0" applyNumberFormat="1" applyFont="1" applyFill="1"/>
    <xf numFmtId="0" fontId="14" fillId="2" borderId="0" xfId="0" applyFont="1" applyFill="1" applyAlignment="1">
      <alignment horizontal="right"/>
    </xf>
    <xf numFmtId="0" fontId="13" fillId="2" borderId="0" xfId="0" applyFont="1" applyFill="1" applyAlignment="1">
      <alignment horizontal="left" vertical="center" wrapText="1"/>
    </xf>
    <xf numFmtId="164" fontId="11" fillId="2" borderId="0" xfId="0" applyNumberFormat="1" applyFont="1" applyFill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55" xfId="0" applyFont="1" applyFill="1" applyBorder="1" applyAlignment="1">
      <alignment horizontal="center" vertical="center" wrapText="1"/>
    </xf>
    <xf numFmtId="0" fontId="11" fillId="2" borderId="57" xfId="0" applyFont="1" applyFill="1" applyBorder="1" applyAlignment="1">
      <alignment horizontal="center" vertical="center" wrapText="1"/>
    </xf>
    <xf numFmtId="0" fontId="11" fillId="2" borderId="58" xfId="0" applyFont="1" applyFill="1" applyBorder="1" applyAlignment="1">
      <alignment horizontal="center" vertical="center" wrapText="1"/>
    </xf>
    <xf numFmtId="1" fontId="11" fillId="2" borderId="57" xfId="0" applyNumberFormat="1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vertical="center" wrapText="1"/>
    </xf>
    <xf numFmtId="164" fontId="11" fillId="2" borderId="5" xfId="0" applyNumberFormat="1" applyFont="1" applyFill="1" applyBorder="1" applyAlignment="1">
      <alignment horizontal="center" vertical="center" wrapText="1"/>
    </xf>
    <xf numFmtId="3" fontId="18" fillId="2" borderId="57" xfId="0" applyNumberFormat="1" applyFont="1" applyFill="1" applyBorder="1" applyAlignment="1">
      <alignment horizontal="center" vertical="center" wrapText="1"/>
    </xf>
    <xf numFmtId="3" fontId="11" fillId="2" borderId="0" xfId="0" applyNumberFormat="1" applyFont="1" applyFill="1" applyAlignment="1">
      <alignment horizontal="center" vertical="center"/>
    </xf>
    <xf numFmtId="3" fontId="11" fillId="2" borderId="0" xfId="0" applyNumberFormat="1" applyFont="1" applyFill="1"/>
    <xf numFmtId="0" fontId="11" fillId="2" borderId="10" xfId="0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center" vertical="center" wrapText="1"/>
    </xf>
    <xf numFmtId="164" fontId="11" fillId="2" borderId="10" xfId="0" applyNumberFormat="1" applyFont="1" applyFill="1" applyBorder="1" applyAlignment="1">
      <alignment horizontal="center" vertical="center" wrapText="1"/>
    </xf>
    <xf numFmtId="3" fontId="11" fillId="2" borderId="0" xfId="0" applyNumberFormat="1" applyFont="1" applyFill="1" applyBorder="1" applyAlignment="1">
      <alignment horizontal="center" vertical="center"/>
    </xf>
    <xf numFmtId="0" fontId="13" fillId="2" borderId="57" xfId="0" applyFont="1" applyFill="1" applyBorder="1" applyAlignment="1">
      <alignment horizontal="center" vertical="center" wrapText="1"/>
    </xf>
    <xf numFmtId="0" fontId="16" fillId="2" borderId="57" xfId="0" applyFont="1" applyFill="1" applyBorder="1" applyAlignment="1">
      <alignment horizontal="center" vertical="center" wrapText="1"/>
    </xf>
    <xf numFmtId="0" fontId="13" fillId="2" borderId="54" xfId="0" applyFont="1" applyFill="1" applyBorder="1" applyAlignment="1">
      <alignment horizontal="center" vertical="center" wrapText="1"/>
    </xf>
    <xf numFmtId="0" fontId="11" fillId="2" borderId="54" xfId="0" applyFont="1" applyFill="1" applyBorder="1" applyAlignment="1">
      <alignment horizontal="center" vertical="center" wrapText="1"/>
    </xf>
    <xf numFmtId="0" fontId="11" fillId="2" borderId="20" xfId="0" applyFont="1" applyFill="1" applyBorder="1" applyAlignment="1">
      <alignment horizontal="center" vertical="center" wrapText="1"/>
    </xf>
    <xf numFmtId="0" fontId="16" fillId="2" borderId="60" xfId="0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164" fontId="11" fillId="2" borderId="20" xfId="0" applyNumberFormat="1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164" fontId="11" fillId="2" borderId="6" xfId="0" applyNumberFormat="1" applyFont="1" applyFill="1" applyBorder="1" applyAlignment="1">
      <alignment horizontal="center" vertical="center" wrapText="1"/>
    </xf>
    <xf numFmtId="164" fontId="11" fillId="2" borderId="57" xfId="0" applyNumberFormat="1" applyFont="1" applyFill="1" applyBorder="1" applyAlignment="1">
      <alignment horizontal="center" vertical="center" wrapText="1"/>
    </xf>
    <xf numFmtId="0" fontId="18" fillId="2" borderId="57" xfId="0" applyFont="1" applyFill="1" applyBorder="1" applyAlignment="1">
      <alignment horizontal="center" vertical="center" wrapText="1"/>
    </xf>
    <xf numFmtId="0" fontId="16" fillId="2" borderId="57" xfId="0" applyFont="1" applyFill="1" applyBorder="1" applyAlignment="1">
      <alignment vertical="center" wrapText="1"/>
    </xf>
    <xf numFmtId="3" fontId="18" fillId="2" borderId="54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3" fontId="18" fillId="0" borderId="9" xfId="0" applyNumberFormat="1" applyFont="1" applyFill="1" applyBorder="1" applyAlignment="1">
      <alignment horizontal="center" vertical="center" wrapText="1"/>
    </xf>
    <xf numFmtId="3" fontId="18" fillId="0" borderId="36" xfId="0" applyNumberFormat="1" applyFont="1" applyFill="1" applyBorder="1" applyAlignment="1">
      <alignment horizontal="center" vertical="center" wrapText="1"/>
    </xf>
    <xf numFmtId="3" fontId="18" fillId="0" borderId="48" xfId="0" applyNumberFormat="1" applyFont="1" applyFill="1" applyBorder="1" applyAlignment="1">
      <alignment horizontal="center" vertical="center" wrapText="1"/>
    </xf>
    <xf numFmtId="3" fontId="18" fillId="0" borderId="57" xfId="0" applyNumberFormat="1" applyFont="1" applyFill="1" applyBorder="1" applyAlignment="1">
      <alignment horizontal="center" vertical="center" wrapText="1"/>
    </xf>
    <xf numFmtId="3" fontId="18" fillId="0" borderId="6" xfId="0" applyNumberFormat="1" applyFont="1" applyFill="1" applyBorder="1" applyAlignment="1">
      <alignment horizontal="center" vertical="center" wrapText="1"/>
    </xf>
    <xf numFmtId="3" fontId="18" fillId="0" borderId="10" xfId="0" applyNumberFormat="1" applyFont="1" applyFill="1" applyBorder="1" applyAlignment="1">
      <alignment horizontal="center" vertical="center" wrapText="1"/>
    </xf>
    <xf numFmtId="0" fontId="18" fillId="0" borderId="57" xfId="0" applyFont="1" applyFill="1" applyBorder="1" applyAlignment="1">
      <alignment horizontal="center" vertical="center" wrapText="1"/>
    </xf>
    <xf numFmtId="0" fontId="20" fillId="2" borderId="8" xfId="0" applyFont="1" applyFill="1" applyBorder="1" applyAlignment="1">
      <alignment horizontal="left" vertical="center" wrapText="1"/>
    </xf>
    <xf numFmtId="0" fontId="20" fillId="2" borderId="43" xfId="0" applyFont="1" applyFill="1" applyBorder="1" applyAlignment="1">
      <alignment horizontal="left" vertical="center" wrapText="1"/>
    </xf>
    <xf numFmtId="0" fontId="20" fillId="2" borderId="60" xfId="0" applyFont="1" applyFill="1" applyBorder="1" applyAlignment="1">
      <alignment horizontal="left" vertical="center" wrapText="1"/>
    </xf>
    <xf numFmtId="0" fontId="11" fillId="2" borderId="0" xfId="0" applyFont="1" applyFill="1" applyBorder="1" applyAlignment="1">
      <alignment horizontal="center" vertical="top" wrapText="1"/>
    </xf>
    <xf numFmtId="164" fontId="11" fillId="2" borderId="0" xfId="0" applyNumberFormat="1" applyFont="1" applyFill="1" applyBorder="1" applyAlignment="1">
      <alignment horizontal="center" vertical="top" wrapText="1"/>
    </xf>
    <xf numFmtId="0" fontId="11" fillId="2" borderId="0" xfId="0" applyFont="1" applyFill="1" applyAlignment="1">
      <alignment vertical="center"/>
    </xf>
    <xf numFmtId="164" fontId="11" fillId="2" borderId="0" xfId="0" applyNumberFormat="1" applyFont="1" applyFill="1" applyAlignment="1">
      <alignment vertical="center"/>
    </xf>
    <xf numFmtId="0" fontId="17" fillId="2" borderId="1" xfId="0" applyFont="1" applyFill="1" applyBorder="1" applyAlignment="1">
      <alignment horizontal="center" vertical="center" wrapText="1"/>
    </xf>
    <xf numFmtId="0" fontId="21" fillId="4" borderId="52" xfId="0" applyFont="1" applyFill="1" applyBorder="1"/>
    <xf numFmtId="0" fontId="13" fillId="4" borderId="19" xfId="0" applyFont="1" applyFill="1" applyBorder="1" applyAlignment="1">
      <alignment vertical="center" wrapText="1"/>
    </xf>
    <xf numFmtId="0" fontId="9" fillId="0" borderId="45" xfId="0" applyFont="1" applyFill="1" applyBorder="1" applyAlignment="1">
      <alignment vertical="center" wrapText="1"/>
    </xf>
    <xf numFmtId="0" fontId="9" fillId="4" borderId="19" xfId="0" applyFont="1" applyFill="1" applyBorder="1" applyAlignment="1">
      <alignment vertical="center"/>
    </xf>
    <xf numFmtId="0" fontId="1" fillId="0" borderId="13" xfId="0" applyFont="1" applyFill="1" applyBorder="1"/>
    <xf numFmtId="3" fontId="10" fillId="2" borderId="11" xfId="0" applyNumberFormat="1" applyFont="1" applyFill="1" applyBorder="1"/>
    <xf numFmtId="3" fontId="10" fillId="2" borderId="16" xfId="0" applyNumberFormat="1" applyFont="1" applyFill="1" applyBorder="1"/>
    <xf numFmtId="0" fontId="9" fillId="2" borderId="20" xfId="0" applyFont="1" applyFill="1" applyBorder="1"/>
    <xf numFmtId="0" fontId="10" fillId="2" borderId="46" xfId="0" applyFont="1" applyFill="1" applyBorder="1"/>
    <xf numFmtId="3" fontId="0" fillId="5" borderId="0" xfId="0" applyNumberFormat="1" applyFill="1"/>
    <xf numFmtId="0" fontId="11" fillId="2" borderId="0" xfId="0" applyFont="1" applyFill="1" applyAlignment="1">
      <alignment horizontal="center" vertical="center" wrapText="1"/>
    </xf>
    <xf numFmtId="0" fontId="13" fillId="2" borderId="54" xfId="0" applyFont="1" applyFill="1" applyBorder="1" applyAlignment="1">
      <alignment horizontal="left" vertical="center" wrapText="1"/>
    </xf>
    <xf numFmtId="0" fontId="13" fillId="2" borderId="57" xfId="0" applyFont="1" applyFill="1" applyBorder="1" applyAlignment="1">
      <alignment horizontal="left" vertical="center" wrapText="1"/>
    </xf>
    <xf numFmtId="0" fontId="11" fillId="2" borderId="51" xfId="0" applyFont="1" applyFill="1" applyBorder="1" applyAlignment="1">
      <alignment horizontal="center" vertical="center" wrapText="1"/>
    </xf>
    <xf numFmtId="0" fontId="11" fillId="2" borderId="33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3" fillId="2" borderId="54" xfId="0" applyFont="1" applyFill="1" applyBorder="1" applyAlignment="1">
      <alignment horizontal="left" vertical="center" wrapText="1"/>
    </xf>
    <xf numFmtId="0" fontId="13" fillId="2" borderId="57" xfId="0" applyFont="1" applyFill="1" applyBorder="1" applyAlignment="1">
      <alignment horizontal="left" vertical="center" wrapText="1"/>
    </xf>
    <xf numFmtId="0" fontId="11" fillId="2" borderId="51" xfId="0" applyFont="1" applyFill="1" applyBorder="1" applyAlignment="1">
      <alignment horizontal="center" vertical="center" wrapText="1"/>
    </xf>
    <xf numFmtId="0" fontId="11" fillId="2" borderId="33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9" fillId="5" borderId="20" xfId="0" applyFont="1" applyFill="1" applyBorder="1" applyAlignment="1">
      <alignment vertical="center" wrapText="1"/>
    </xf>
    <xf numFmtId="0" fontId="21" fillId="2" borderId="52" xfId="0" applyFont="1" applyFill="1" applyBorder="1"/>
    <xf numFmtId="0" fontId="1" fillId="5" borderId="32" xfId="0" applyFont="1" applyFill="1" applyBorder="1" applyAlignment="1">
      <alignment vertical="center" wrapText="1"/>
    </xf>
    <xf numFmtId="0" fontId="9" fillId="5" borderId="19" xfId="0" applyFont="1" applyFill="1" applyBorder="1" applyAlignment="1">
      <alignment wrapText="1"/>
    </xf>
    <xf numFmtId="0" fontId="13" fillId="5" borderId="19" xfId="0" applyFont="1" applyFill="1" applyBorder="1" applyAlignment="1">
      <alignment vertical="center" wrapText="1"/>
    </xf>
    <xf numFmtId="0" fontId="9" fillId="2" borderId="19" xfId="0" applyFont="1" applyFill="1" applyBorder="1" applyAlignment="1">
      <alignment vertical="center"/>
    </xf>
    <xf numFmtId="0" fontId="1" fillId="5" borderId="36" xfId="0" applyFont="1" applyFill="1" applyBorder="1" applyAlignment="1">
      <alignment vertical="center"/>
    </xf>
    <xf numFmtId="0" fontId="1" fillId="5" borderId="36" xfId="0" applyFont="1" applyFill="1" applyBorder="1"/>
    <xf numFmtId="0" fontId="1" fillId="5" borderId="20" xfId="0" applyFont="1" applyFill="1" applyBorder="1" applyAlignment="1">
      <alignment vertical="center" wrapText="1"/>
    </xf>
    <xf numFmtId="0" fontId="1" fillId="5" borderId="36" xfId="0" applyFont="1" applyFill="1" applyBorder="1" applyAlignment="1">
      <alignment wrapText="1"/>
    </xf>
    <xf numFmtId="0" fontId="1" fillId="2" borderId="11" xfId="0" applyFont="1" applyFill="1" applyBorder="1" applyAlignment="1">
      <alignment vertical="center"/>
    </xf>
    <xf numFmtId="0" fontId="9" fillId="2" borderId="19" xfId="0" applyFont="1" applyFill="1" applyBorder="1" applyAlignment="1">
      <alignment wrapText="1"/>
    </xf>
    <xf numFmtId="0" fontId="9" fillId="2" borderId="20" xfId="0" applyFont="1" applyFill="1" applyBorder="1" applyAlignment="1">
      <alignment vertical="center"/>
    </xf>
    <xf numFmtId="0" fontId="9" fillId="2" borderId="20" xfId="0" applyFont="1" applyFill="1" applyBorder="1" applyAlignment="1">
      <alignment vertical="center" wrapText="1"/>
    </xf>
    <xf numFmtId="0" fontId="1" fillId="2" borderId="11" xfId="0" applyFont="1" applyFill="1" applyBorder="1" applyAlignment="1">
      <alignment vertical="center" wrapText="1"/>
    </xf>
    <xf numFmtId="0" fontId="9" fillId="2" borderId="25" xfId="0" applyFont="1" applyFill="1" applyBorder="1"/>
    <xf numFmtId="0" fontId="9" fillId="2" borderId="34" xfId="0" applyFont="1" applyFill="1" applyBorder="1" applyAlignment="1">
      <alignment vertical="center" wrapText="1"/>
    </xf>
    <xf numFmtId="0" fontId="9" fillId="2" borderId="34" xfId="0" applyFont="1" applyFill="1" applyBorder="1" applyAlignment="1">
      <alignment wrapText="1"/>
    </xf>
    <xf numFmtId="0" fontId="13" fillId="2" borderId="19" xfId="0" applyFont="1" applyFill="1" applyBorder="1" applyAlignment="1">
      <alignment vertical="center" wrapText="1"/>
    </xf>
    <xf numFmtId="0" fontId="9" fillId="2" borderId="45" xfId="0" applyFont="1" applyFill="1" applyBorder="1" applyAlignment="1">
      <alignment vertical="center" wrapText="1"/>
    </xf>
    <xf numFmtId="0" fontId="1" fillId="2" borderId="36" xfId="0" applyFont="1" applyFill="1" applyBorder="1" applyAlignment="1">
      <alignment vertical="center"/>
    </xf>
    <xf numFmtId="0" fontId="1" fillId="2" borderId="36" xfId="0" applyFont="1" applyFill="1" applyBorder="1" applyAlignment="1">
      <alignment vertical="center" wrapText="1"/>
    </xf>
    <xf numFmtId="0" fontId="9" fillId="2" borderId="31" xfId="0" applyFont="1" applyFill="1" applyBorder="1" applyAlignment="1">
      <alignment vertical="center" wrapText="1"/>
    </xf>
    <xf numFmtId="0" fontId="1" fillId="2" borderId="18" xfId="0" applyFont="1" applyFill="1" applyBorder="1" applyAlignment="1">
      <alignment vertical="center" wrapText="1"/>
    </xf>
    <xf numFmtId="0" fontId="9" fillId="2" borderId="37" xfId="0" applyFont="1" applyFill="1" applyBorder="1" applyAlignment="1">
      <alignment vertical="center" wrapText="1"/>
    </xf>
    <xf numFmtId="0" fontId="9" fillId="2" borderId="38" xfId="0" applyFont="1" applyFill="1" applyBorder="1" applyAlignment="1">
      <alignment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9" fillId="2" borderId="19" xfId="0" applyFont="1" applyFill="1" applyBorder="1" applyAlignment="1">
      <alignment horizontal="left" vertical="center" wrapText="1"/>
    </xf>
    <xf numFmtId="0" fontId="1" fillId="2" borderId="36" xfId="0" applyFont="1" applyFill="1" applyBorder="1" applyAlignment="1">
      <alignment horizontal="left" vertical="center" wrapText="1"/>
    </xf>
    <xf numFmtId="0" fontId="9" fillId="2" borderId="31" xfId="0" applyFont="1" applyFill="1" applyBorder="1" applyAlignment="1">
      <alignment wrapText="1"/>
    </xf>
    <xf numFmtId="0" fontId="1" fillId="2" borderId="38" xfId="0" applyFont="1" applyFill="1" applyBorder="1"/>
    <xf numFmtId="0" fontId="1" fillId="2" borderId="36" xfId="0" applyFont="1" applyFill="1" applyBorder="1"/>
    <xf numFmtId="0" fontId="1" fillId="2" borderId="11" xfId="0" applyFont="1" applyFill="1" applyBorder="1" applyAlignment="1">
      <alignment wrapText="1"/>
    </xf>
    <xf numFmtId="0" fontId="9" fillId="2" borderId="20" xfId="0" applyFont="1" applyFill="1" applyBorder="1" applyAlignment="1">
      <alignment wrapText="1"/>
    </xf>
    <xf numFmtId="0" fontId="1" fillId="2" borderId="20" xfId="0" applyFont="1" applyFill="1" applyBorder="1" applyAlignment="1">
      <alignment vertical="center" wrapText="1"/>
    </xf>
    <xf numFmtId="0" fontId="9" fillId="2" borderId="25" xfId="0" applyFont="1" applyFill="1" applyBorder="1" applyAlignment="1">
      <alignment vertical="center" wrapText="1"/>
    </xf>
    <xf numFmtId="0" fontId="1" fillId="2" borderId="38" xfId="0" applyFont="1" applyFill="1" applyBorder="1" applyAlignment="1">
      <alignment wrapText="1"/>
    </xf>
    <xf numFmtId="0" fontId="1" fillId="2" borderId="36" xfId="0" applyFont="1" applyFill="1" applyBorder="1" applyAlignment="1">
      <alignment wrapText="1"/>
    </xf>
    <xf numFmtId="0" fontId="1" fillId="2" borderId="13" xfId="0" applyFont="1" applyFill="1" applyBorder="1"/>
    <xf numFmtId="0" fontId="1" fillId="5" borderId="11" xfId="0" applyFont="1" applyFill="1" applyBorder="1" applyAlignment="1">
      <alignment vertical="center" wrapText="1"/>
    </xf>
    <xf numFmtId="0" fontId="1" fillId="5" borderId="11" xfId="0" applyFont="1" applyFill="1" applyBorder="1" applyAlignment="1">
      <alignment wrapText="1"/>
    </xf>
    <xf numFmtId="0" fontId="9" fillId="5" borderId="22" xfId="0" applyFont="1" applyFill="1" applyBorder="1" applyAlignment="1">
      <alignment vertical="center" wrapText="1"/>
    </xf>
    <xf numFmtId="3" fontId="10" fillId="2" borderId="43" xfId="0" applyNumberFormat="1" applyFont="1" applyFill="1" applyBorder="1"/>
    <xf numFmtId="0" fontId="10" fillId="2" borderId="28" xfId="0" applyFont="1" applyFill="1" applyBorder="1"/>
    <xf numFmtId="3" fontId="10" fillId="2" borderId="18" xfId="0" applyNumberFormat="1" applyFont="1" applyFill="1" applyBorder="1"/>
    <xf numFmtId="3" fontId="10" fillId="2" borderId="30" xfId="0" applyNumberFormat="1" applyFont="1" applyFill="1" applyBorder="1"/>
    <xf numFmtId="3" fontId="10" fillId="2" borderId="34" xfId="0" applyNumberFormat="1" applyFont="1" applyFill="1" applyBorder="1"/>
    <xf numFmtId="0" fontId="10" fillId="2" borderId="30" xfId="0" applyFont="1" applyFill="1" applyBorder="1"/>
    <xf numFmtId="0" fontId="10" fillId="2" borderId="52" xfId="0" applyFont="1" applyFill="1" applyBorder="1"/>
    <xf numFmtId="0" fontId="11" fillId="2" borderId="0" xfId="0" applyFont="1" applyFill="1" applyAlignment="1">
      <alignment horizontal="center" vertical="center" wrapText="1"/>
    </xf>
    <xf numFmtId="0" fontId="13" fillId="2" borderId="54" xfId="0" applyFont="1" applyFill="1" applyBorder="1" applyAlignment="1">
      <alignment horizontal="left" vertical="center" wrapText="1"/>
    </xf>
    <xf numFmtId="0" fontId="13" fillId="2" borderId="57" xfId="0" applyFont="1" applyFill="1" applyBorder="1" applyAlignment="1">
      <alignment horizontal="left" vertical="center" wrapText="1"/>
    </xf>
    <xf numFmtId="0" fontId="11" fillId="2" borderId="51" xfId="0" applyFont="1" applyFill="1" applyBorder="1" applyAlignment="1">
      <alignment horizontal="center" vertical="center" wrapText="1"/>
    </xf>
    <xf numFmtId="0" fontId="11" fillId="2" borderId="33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9" fillId="2" borderId="57" xfId="0" applyFont="1" applyFill="1" applyBorder="1" applyAlignment="1">
      <alignment horizontal="center" vertical="center" wrapText="1"/>
    </xf>
    <xf numFmtId="0" fontId="9" fillId="2" borderId="58" xfId="0" applyFont="1" applyFill="1" applyBorder="1" applyAlignment="1">
      <alignment horizontal="center" vertical="center" wrapText="1"/>
    </xf>
    <xf numFmtId="0" fontId="16" fillId="2" borderId="4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65" xfId="0" applyFont="1" applyFill="1" applyBorder="1" applyAlignment="1">
      <alignment vertical="center"/>
    </xf>
    <xf numFmtId="0" fontId="9" fillId="2" borderId="53" xfId="0" applyFont="1" applyFill="1" applyBorder="1" applyAlignment="1">
      <alignment wrapText="1"/>
    </xf>
    <xf numFmtId="0" fontId="9" fillId="2" borderId="28" xfId="0" applyFont="1" applyFill="1" applyBorder="1" applyAlignment="1">
      <alignment vertical="center"/>
    </xf>
    <xf numFmtId="0" fontId="9" fillId="2" borderId="28" xfId="0" applyFont="1" applyFill="1" applyBorder="1" applyAlignment="1">
      <alignment vertical="center" wrapText="1"/>
    </xf>
    <xf numFmtId="0" fontId="9" fillId="2" borderId="28" xfId="0" applyFont="1" applyFill="1" applyBorder="1"/>
    <xf numFmtId="0" fontId="9" fillId="2" borderId="46" xfId="0" applyFont="1" applyFill="1" applyBorder="1"/>
    <xf numFmtId="0" fontId="1" fillId="2" borderId="65" xfId="0" applyFont="1" applyFill="1" applyBorder="1" applyAlignment="1">
      <alignment vertical="center" wrapText="1"/>
    </xf>
    <xf numFmtId="0" fontId="9" fillId="2" borderId="26" xfId="0" applyFont="1" applyFill="1" applyBorder="1"/>
    <xf numFmtId="0" fontId="9" fillId="2" borderId="44" xfId="0" applyFont="1" applyFill="1" applyBorder="1" applyAlignment="1">
      <alignment vertical="center" wrapText="1"/>
    </xf>
    <xf numFmtId="0" fontId="9" fillId="2" borderId="44" xfId="0" applyFont="1" applyFill="1" applyBorder="1" applyAlignment="1">
      <alignment wrapText="1"/>
    </xf>
    <xf numFmtId="0" fontId="9" fillId="2" borderId="46" xfId="0" applyFont="1" applyFill="1" applyBorder="1" applyAlignment="1">
      <alignment vertical="center" wrapText="1"/>
    </xf>
    <xf numFmtId="0" fontId="1" fillId="2" borderId="59" xfId="0" applyFont="1" applyFill="1" applyBorder="1" applyAlignment="1">
      <alignment vertical="center"/>
    </xf>
    <xf numFmtId="0" fontId="1" fillId="2" borderId="59" xfId="0" applyFont="1" applyFill="1" applyBorder="1" applyAlignment="1">
      <alignment vertical="center" wrapText="1"/>
    </xf>
    <xf numFmtId="0" fontId="1" fillId="2" borderId="69" xfId="0" applyFont="1" applyFill="1" applyBorder="1" applyAlignment="1">
      <alignment vertical="center" wrapText="1"/>
    </xf>
    <xf numFmtId="0" fontId="9" fillId="2" borderId="0" xfId="0" applyFont="1" applyFill="1" applyBorder="1" applyAlignment="1">
      <alignment vertical="center" wrapText="1"/>
    </xf>
    <xf numFmtId="0" fontId="9" fillId="2" borderId="53" xfId="0" applyFont="1" applyFill="1" applyBorder="1" applyAlignment="1">
      <alignment vertical="center"/>
    </xf>
    <xf numFmtId="0" fontId="9" fillId="2" borderId="56" xfId="0" applyFont="1" applyFill="1" applyBorder="1" applyAlignment="1">
      <alignment vertical="center" wrapText="1"/>
    </xf>
    <xf numFmtId="0" fontId="1" fillId="2" borderId="65" xfId="0" applyFont="1" applyFill="1" applyBorder="1" applyAlignment="1">
      <alignment horizontal="left" vertical="center" wrapText="1"/>
    </xf>
    <xf numFmtId="0" fontId="9" fillId="2" borderId="53" xfId="0" applyFont="1" applyFill="1" applyBorder="1" applyAlignment="1">
      <alignment horizontal="left" vertical="center" wrapText="1"/>
    </xf>
    <xf numFmtId="0" fontId="1" fillId="2" borderId="59" xfId="0" applyFont="1" applyFill="1" applyBorder="1" applyAlignment="1">
      <alignment horizontal="left" vertical="center" wrapText="1"/>
    </xf>
    <xf numFmtId="0" fontId="9" fillId="2" borderId="46" xfId="0" applyFont="1" applyFill="1" applyBorder="1" applyAlignment="1">
      <alignment wrapText="1"/>
    </xf>
    <xf numFmtId="0" fontId="1" fillId="2" borderId="56" xfId="0" applyFont="1" applyFill="1" applyBorder="1"/>
    <xf numFmtId="0" fontId="1" fillId="2" borderId="59" xfId="0" applyFont="1" applyFill="1" applyBorder="1"/>
    <xf numFmtId="0" fontId="9" fillId="2" borderId="28" xfId="0" applyFont="1" applyFill="1" applyBorder="1" applyAlignment="1">
      <alignment wrapText="1"/>
    </xf>
    <xf numFmtId="0" fontId="1" fillId="2" borderId="28" xfId="0" applyFont="1" applyFill="1" applyBorder="1" applyAlignment="1">
      <alignment vertical="center" wrapText="1"/>
    </xf>
    <xf numFmtId="0" fontId="9" fillId="2" borderId="26" xfId="0" applyFont="1" applyFill="1" applyBorder="1" applyAlignment="1">
      <alignment vertical="center" wrapText="1"/>
    </xf>
    <xf numFmtId="0" fontId="1" fillId="2" borderId="65" xfId="0" applyFont="1" applyFill="1" applyBorder="1" applyAlignment="1">
      <alignment wrapText="1"/>
    </xf>
    <xf numFmtId="0" fontId="1" fillId="2" borderId="56" xfId="0" applyFont="1" applyFill="1" applyBorder="1" applyAlignment="1">
      <alignment wrapText="1"/>
    </xf>
    <xf numFmtId="0" fontId="1" fillId="2" borderId="59" xfId="0" applyFont="1" applyFill="1" applyBorder="1" applyAlignment="1">
      <alignment wrapText="1"/>
    </xf>
    <xf numFmtId="0" fontId="7" fillId="2" borderId="2" xfId="0" applyFont="1" applyFill="1" applyBorder="1"/>
    <xf numFmtId="3" fontId="11" fillId="2" borderId="7" xfId="0" applyNumberFormat="1" applyFont="1" applyFill="1" applyBorder="1"/>
    <xf numFmtId="3" fontId="10" fillId="2" borderId="2" xfId="0" applyNumberFormat="1" applyFont="1" applyFill="1" applyBorder="1"/>
    <xf numFmtId="0" fontId="11" fillId="2" borderId="34" xfId="0" applyFont="1" applyFill="1" applyBorder="1"/>
    <xf numFmtId="3" fontId="11" fillId="2" borderId="27" xfId="0" applyNumberFormat="1" applyFont="1" applyFill="1" applyBorder="1"/>
    <xf numFmtId="3" fontId="11" fillId="2" borderId="20" xfId="0" applyNumberFormat="1" applyFont="1" applyFill="1" applyBorder="1"/>
    <xf numFmtId="3" fontId="11" fillId="2" borderId="29" xfId="0" applyNumberFormat="1" applyFont="1" applyFill="1" applyBorder="1"/>
    <xf numFmtId="0" fontId="11" fillId="2" borderId="45" xfId="0" applyFont="1" applyFill="1" applyBorder="1"/>
    <xf numFmtId="3" fontId="10" fillId="2" borderId="45" xfId="0" applyNumberFormat="1" applyFont="1" applyFill="1" applyBorder="1"/>
    <xf numFmtId="3" fontId="8" fillId="3" borderId="17" xfId="0" applyNumberFormat="1" applyFont="1" applyFill="1" applyBorder="1" applyAlignment="1">
      <alignment horizontal="center" vertical="center"/>
    </xf>
    <xf numFmtId="3" fontId="8" fillId="3" borderId="66" xfId="0" applyNumberFormat="1" applyFont="1" applyFill="1" applyBorder="1" applyAlignment="1">
      <alignment horizontal="center" vertical="center"/>
    </xf>
    <xf numFmtId="3" fontId="8" fillId="3" borderId="67" xfId="0" applyNumberFormat="1" applyFont="1" applyFill="1" applyBorder="1" applyAlignment="1">
      <alignment horizontal="center" vertical="center"/>
    </xf>
    <xf numFmtId="3" fontId="8" fillId="3" borderId="53" xfId="0" applyNumberFormat="1" applyFont="1" applyFill="1" applyBorder="1" applyAlignment="1">
      <alignment horizontal="center" vertical="center"/>
    </xf>
    <xf numFmtId="3" fontId="8" fillId="3" borderId="68" xfId="0" applyNumberFormat="1" applyFont="1" applyFill="1" applyBorder="1" applyAlignment="1">
      <alignment horizontal="center" vertical="center"/>
    </xf>
    <xf numFmtId="0" fontId="1" fillId="2" borderId="64" xfId="0" applyFont="1" applyFill="1" applyBorder="1" applyAlignment="1">
      <alignment vertical="center" wrapText="1"/>
    </xf>
    <xf numFmtId="0" fontId="9" fillId="2" borderId="23" xfId="0" applyFont="1" applyFill="1" applyBorder="1" applyAlignment="1">
      <alignment vertical="center" wrapText="1"/>
    </xf>
    <xf numFmtId="3" fontId="8" fillId="3" borderId="31" xfId="0" applyNumberFormat="1" applyFont="1" applyFill="1" applyBorder="1" applyAlignment="1">
      <alignment horizontal="center" vertical="center"/>
    </xf>
    <xf numFmtId="3" fontId="8" fillId="3" borderId="42" xfId="0" applyNumberFormat="1" applyFont="1" applyFill="1" applyBorder="1" applyAlignment="1">
      <alignment horizontal="center" vertical="center"/>
    </xf>
    <xf numFmtId="3" fontId="10" fillId="2" borderId="63" xfId="0" applyNumberFormat="1" applyFont="1" applyFill="1" applyBorder="1"/>
    <xf numFmtId="0" fontId="7" fillId="2" borderId="1" xfId="0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 wrapText="1"/>
    </xf>
    <xf numFmtId="0" fontId="24" fillId="2" borderId="0" xfId="0" applyFont="1" applyFill="1" applyBorder="1" applyAlignment="1">
      <alignment horizontal="center"/>
    </xf>
    <xf numFmtId="0" fontId="26" fillId="2" borderId="0" xfId="0" applyFont="1" applyFill="1"/>
    <xf numFmtId="0" fontId="24" fillId="2" borderId="0" xfId="0" applyFont="1" applyFill="1"/>
    <xf numFmtId="0" fontId="7" fillId="2" borderId="7" xfId="0" applyFont="1" applyFill="1" applyBorder="1" applyAlignment="1">
      <alignment horizontal="center" vertical="center" wrapText="1"/>
    </xf>
    <xf numFmtId="0" fontId="25" fillId="2" borderId="3" xfId="0" applyFont="1" applyFill="1" applyBorder="1" applyAlignment="1">
      <alignment horizontal="center" vertical="center"/>
    </xf>
    <xf numFmtId="0" fontId="26" fillId="2" borderId="0" xfId="0" applyFont="1" applyFill="1" applyBorder="1"/>
    <xf numFmtId="0" fontId="26" fillId="2" borderId="35" xfId="0" applyFont="1" applyFill="1" applyBorder="1"/>
    <xf numFmtId="0" fontId="24" fillId="2" borderId="35" xfId="0" applyFont="1" applyFill="1" applyBorder="1"/>
    <xf numFmtId="0" fontId="24" fillId="2" borderId="0" xfId="0" applyFont="1" applyFill="1" applyBorder="1"/>
    <xf numFmtId="0" fontId="1" fillId="2" borderId="14" xfId="0" applyFont="1" applyFill="1" applyBorder="1" applyAlignment="1">
      <alignment wrapText="1"/>
    </xf>
    <xf numFmtId="3" fontId="8" fillId="3" borderId="52" xfId="0" applyNumberFormat="1" applyFont="1" applyFill="1" applyBorder="1" applyAlignment="1">
      <alignment horizontal="center" vertical="center"/>
    </xf>
    <xf numFmtId="0" fontId="7" fillId="2" borderId="8" xfId="0" applyFont="1" applyFill="1" applyBorder="1"/>
    <xf numFmtId="3" fontId="10" fillId="2" borderId="12" xfId="0" applyNumberFormat="1" applyFont="1" applyFill="1" applyBorder="1"/>
    <xf numFmtId="3" fontId="11" fillId="2" borderId="8" xfId="0" applyNumberFormat="1" applyFont="1" applyFill="1" applyBorder="1"/>
    <xf numFmtId="3" fontId="11" fillId="2" borderId="12" xfId="0" applyNumberFormat="1" applyFont="1" applyFill="1" applyBorder="1"/>
    <xf numFmtId="0" fontId="11" fillId="2" borderId="44" xfId="0" applyFont="1" applyFill="1" applyBorder="1"/>
    <xf numFmtId="0" fontId="11" fillId="2" borderId="47" xfId="0" applyFont="1" applyFill="1" applyBorder="1"/>
    <xf numFmtId="0" fontId="27" fillId="2" borderId="0" xfId="0" applyFont="1" applyFill="1"/>
    <xf numFmtId="0" fontId="30" fillId="2" borderId="0" xfId="0" applyFont="1" applyFill="1"/>
    <xf numFmtId="0" fontId="1" fillId="2" borderId="23" xfId="0" applyFont="1" applyFill="1" applyBorder="1" applyAlignment="1">
      <alignment vertical="center" wrapText="1"/>
    </xf>
    <xf numFmtId="3" fontId="11" fillId="2" borderId="60" xfId="0" applyNumberFormat="1" applyFont="1" applyFill="1" applyBorder="1"/>
    <xf numFmtId="3" fontId="11" fillId="2" borderId="52" xfId="0" applyNumberFormat="1" applyFont="1" applyFill="1" applyBorder="1"/>
    <xf numFmtId="0" fontId="21" fillId="2" borderId="35" xfId="0" applyFont="1" applyFill="1" applyBorder="1"/>
    <xf numFmtId="0" fontId="13" fillId="2" borderId="53" xfId="0" applyFont="1" applyFill="1" applyBorder="1" applyAlignment="1">
      <alignment vertical="center" wrapText="1"/>
    </xf>
    <xf numFmtId="0" fontId="9" fillId="2" borderId="56" xfId="0" applyFont="1" applyFill="1" applyBorder="1" applyAlignment="1">
      <alignment vertical="center"/>
    </xf>
    <xf numFmtId="3" fontId="11" fillId="2" borderId="2" xfId="0" applyNumberFormat="1" applyFont="1" applyFill="1" applyBorder="1"/>
    <xf numFmtId="0" fontId="9" fillId="2" borderId="47" xfId="0" applyFont="1" applyFill="1" applyBorder="1" applyAlignment="1">
      <alignment vertical="center" wrapText="1"/>
    </xf>
    <xf numFmtId="0" fontId="1" fillId="2" borderId="14" xfId="0" applyFont="1" applyFill="1" applyBorder="1"/>
    <xf numFmtId="3" fontId="10" fillId="2" borderId="65" xfId="0" applyNumberFormat="1" applyFont="1" applyFill="1" applyBorder="1"/>
    <xf numFmtId="3" fontId="10" fillId="2" borderId="70" xfId="0" applyNumberFormat="1" applyFont="1" applyFill="1" applyBorder="1"/>
    <xf numFmtId="3" fontId="10" fillId="2" borderId="71" xfId="0" applyNumberFormat="1" applyFont="1" applyFill="1" applyBorder="1"/>
    <xf numFmtId="3" fontId="31" fillId="3" borderId="7" xfId="0" applyNumberFormat="1" applyFont="1" applyFill="1" applyBorder="1" applyAlignment="1">
      <alignment horizontal="center" vertical="center"/>
    </xf>
    <xf numFmtId="3" fontId="31" fillId="3" borderId="13" xfId="0" applyNumberFormat="1" applyFont="1" applyFill="1" applyBorder="1" applyAlignment="1">
      <alignment horizontal="center" vertical="center"/>
    </xf>
    <xf numFmtId="3" fontId="31" fillId="3" borderId="17" xfId="0" applyNumberFormat="1" applyFont="1" applyFill="1" applyBorder="1" applyAlignment="1">
      <alignment horizontal="center" vertical="center"/>
    </xf>
    <xf numFmtId="3" fontId="31" fillId="3" borderId="27" xfId="0" applyNumberFormat="1" applyFont="1" applyFill="1" applyBorder="1" applyAlignment="1">
      <alignment horizontal="center" vertical="center"/>
    </xf>
    <xf numFmtId="3" fontId="31" fillId="3" borderId="20" xfId="0" applyNumberFormat="1" applyFont="1" applyFill="1" applyBorder="1" applyAlignment="1">
      <alignment horizontal="center" vertical="center"/>
    </xf>
    <xf numFmtId="3" fontId="31" fillId="3" borderId="29" xfId="0" applyNumberFormat="1" applyFont="1" applyFill="1" applyBorder="1" applyAlignment="1">
      <alignment horizontal="center" vertical="center"/>
    </xf>
    <xf numFmtId="3" fontId="31" fillId="3" borderId="39" xfId="0" applyNumberFormat="1" applyFont="1" applyFill="1" applyBorder="1" applyAlignment="1">
      <alignment horizontal="center" vertical="center"/>
    </xf>
    <xf numFmtId="3" fontId="31" fillId="3" borderId="25" xfId="0" applyNumberFormat="1" applyFont="1" applyFill="1" applyBorder="1" applyAlignment="1">
      <alignment horizontal="center" vertical="center"/>
    </xf>
    <xf numFmtId="3" fontId="31" fillId="3" borderId="40" xfId="0" applyNumberFormat="1" applyFont="1" applyFill="1" applyBorder="1" applyAlignment="1">
      <alignment horizontal="center" vertical="center"/>
    </xf>
    <xf numFmtId="3" fontId="18" fillId="2" borderId="7" xfId="0" applyNumberFormat="1" applyFont="1" applyFill="1" applyBorder="1"/>
    <xf numFmtId="3" fontId="18" fillId="2" borderId="2" xfId="0" applyNumberFormat="1" applyFont="1" applyFill="1" applyBorder="1"/>
    <xf numFmtId="3" fontId="18" fillId="2" borderId="27" xfId="0" applyNumberFormat="1" applyFont="1" applyFill="1" applyBorder="1"/>
    <xf numFmtId="3" fontId="18" fillId="2" borderId="20" xfId="0" applyNumberFormat="1" applyFont="1" applyFill="1" applyBorder="1"/>
    <xf numFmtId="3" fontId="18" fillId="2" borderId="29" xfId="0" applyNumberFormat="1" applyFont="1" applyFill="1" applyBorder="1"/>
    <xf numFmtId="3" fontId="18" fillId="2" borderId="41" xfId="0" applyNumberFormat="1" applyFont="1" applyFill="1" applyBorder="1"/>
    <xf numFmtId="3" fontId="18" fillId="2" borderId="31" xfId="0" applyNumberFormat="1" applyFont="1" applyFill="1" applyBorder="1"/>
    <xf numFmtId="3" fontId="18" fillId="2" borderId="42" xfId="0" applyNumberFormat="1" applyFont="1" applyFill="1" applyBorder="1"/>
    <xf numFmtId="3" fontId="31" fillId="3" borderId="12" xfId="0" applyNumberFormat="1" applyFont="1" applyFill="1" applyBorder="1" applyAlignment="1">
      <alignment horizontal="center" vertical="center"/>
    </xf>
    <xf numFmtId="3" fontId="31" fillId="3" borderId="28" xfId="0" applyNumberFormat="1" applyFont="1" applyFill="1" applyBorder="1" applyAlignment="1">
      <alignment horizontal="center" vertical="center"/>
    </xf>
    <xf numFmtId="3" fontId="31" fillId="3" borderId="30" xfId="0" applyNumberFormat="1" applyFont="1" applyFill="1" applyBorder="1" applyAlignment="1">
      <alignment horizontal="center" vertical="center"/>
    </xf>
    <xf numFmtId="3" fontId="31" fillId="3" borderId="24" xfId="0" applyNumberFormat="1" applyFont="1" applyFill="1" applyBorder="1" applyAlignment="1">
      <alignment horizontal="center" vertical="center"/>
    </xf>
    <xf numFmtId="3" fontId="31" fillId="3" borderId="26" xfId="0" applyNumberFormat="1" applyFont="1" applyFill="1" applyBorder="1" applyAlignment="1">
      <alignment horizontal="center" vertical="center"/>
    </xf>
    <xf numFmtId="3" fontId="18" fillId="2" borderId="12" xfId="0" applyNumberFormat="1" applyFont="1" applyFill="1" applyBorder="1"/>
    <xf numFmtId="3" fontId="18" fillId="2" borderId="8" xfId="0" applyNumberFormat="1" applyFont="1" applyFill="1" applyBorder="1"/>
    <xf numFmtId="3" fontId="18" fillId="2" borderId="30" xfId="0" applyNumberFormat="1" applyFont="1" applyFill="1" applyBorder="1"/>
    <xf numFmtId="3" fontId="32" fillId="2" borderId="20" xfId="0" applyNumberFormat="1" applyFont="1" applyFill="1" applyBorder="1"/>
    <xf numFmtId="3" fontId="32" fillId="2" borderId="28" xfId="0" applyNumberFormat="1" applyFont="1" applyFill="1" applyBorder="1"/>
    <xf numFmtId="3" fontId="18" fillId="2" borderId="52" xfId="0" applyNumberFormat="1" applyFont="1" applyFill="1" applyBorder="1"/>
    <xf numFmtId="3" fontId="18" fillId="2" borderId="46" xfId="0" applyNumberFormat="1" applyFont="1" applyFill="1" applyBorder="1"/>
    <xf numFmtId="3" fontId="18" fillId="2" borderId="43" xfId="0" applyNumberFormat="1" applyFont="1" applyFill="1" applyBorder="1"/>
    <xf numFmtId="3" fontId="18" fillId="2" borderId="14" xfId="0" applyNumberFormat="1" applyFont="1" applyFill="1" applyBorder="1"/>
    <xf numFmtId="3" fontId="18" fillId="2" borderId="17" xfId="0" applyNumberFormat="1" applyFont="1" applyFill="1" applyBorder="1"/>
    <xf numFmtId="3" fontId="18" fillId="2" borderId="63" xfId="0" applyNumberFormat="1" applyFont="1" applyFill="1" applyBorder="1"/>
    <xf numFmtId="3" fontId="18" fillId="2" borderId="28" xfId="0" applyNumberFormat="1" applyFont="1" applyFill="1" applyBorder="1"/>
    <xf numFmtId="3" fontId="18" fillId="2" borderId="35" xfId="0" applyNumberFormat="1" applyFont="1" applyFill="1" applyBorder="1"/>
    <xf numFmtId="3" fontId="31" fillId="3" borderId="18" xfId="0" applyNumberFormat="1" applyFont="1" applyFill="1" applyBorder="1" applyAlignment="1">
      <alignment horizontal="center" vertical="center"/>
    </xf>
    <xf numFmtId="3" fontId="31" fillId="3" borderId="11" xfId="0" applyNumberFormat="1" applyFont="1" applyFill="1" applyBorder="1" applyAlignment="1">
      <alignment horizontal="center" vertical="center"/>
    </xf>
    <xf numFmtId="3" fontId="31" fillId="3" borderId="65" xfId="0" applyNumberFormat="1" applyFont="1" applyFill="1" applyBorder="1" applyAlignment="1">
      <alignment horizontal="center" vertical="center"/>
    </xf>
    <xf numFmtId="3" fontId="31" fillId="3" borderId="21" xfId="0" applyNumberFormat="1" applyFont="1" applyFill="1" applyBorder="1" applyAlignment="1">
      <alignment horizontal="center" vertical="center"/>
    </xf>
    <xf numFmtId="3" fontId="31" fillId="3" borderId="22" xfId="0" applyNumberFormat="1" applyFont="1" applyFill="1" applyBorder="1" applyAlignment="1">
      <alignment horizontal="center" vertical="center"/>
    </xf>
    <xf numFmtId="3" fontId="31" fillId="3" borderId="23" xfId="0" applyNumberFormat="1" applyFont="1" applyFill="1" applyBorder="1" applyAlignment="1">
      <alignment horizontal="center" vertical="center"/>
    </xf>
    <xf numFmtId="3" fontId="32" fillId="2" borderId="43" xfId="0" applyNumberFormat="1" applyFont="1" applyFill="1" applyBorder="1"/>
    <xf numFmtId="3" fontId="32" fillId="2" borderId="14" xfId="0" applyNumberFormat="1" applyFont="1" applyFill="1" applyBorder="1"/>
    <xf numFmtId="3" fontId="32" fillId="2" borderId="63" xfId="0" applyNumberFormat="1" applyFont="1" applyFill="1" applyBorder="1"/>
    <xf numFmtId="3" fontId="32" fillId="2" borderId="35" xfId="0" applyNumberFormat="1" applyFont="1" applyFill="1" applyBorder="1"/>
    <xf numFmtId="3" fontId="32" fillId="2" borderId="46" xfId="0" applyNumberFormat="1" applyFont="1" applyFill="1" applyBorder="1"/>
    <xf numFmtId="3" fontId="32" fillId="2" borderId="18" xfId="0" applyNumberFormat="1" applyFont="1" applyFill="1" applyBorder="1"/>
    <xf numFmtId="3" fontId="32" fillId="2" borderId="11" xfId="0" applyNumberFormat="1" applyFont="1" applyFill="1" applyBorder="1"/>
    <xf numFmtId="3" fontId="32" fillId="2" borderId="16" xfId="0" applyNumberFormat="1" applyFont="1" applyFill="1" applyBorder="1"/>
    <xf numFmtId="3" fontId="32" fillId="2" borderId="30" xfId="0" applyNumberFormat="1" applyFont="1" applyFill="1" applyBorder="1"/>
    <xf numFmtId="3" fontId="32" fillId="2" borderId="29" xfId="0" applyNumberFormat="1" applyFont="1" applyFill="1" applyBorder="1"/>
    <xf numFmtId="3" fontId="32" fillId="2" borderId="52" xfId="0" applyNumberFormat="1" applyFont="1" applyFill="1" applyBorder="1"/>
    <xf numFmtId="3" fontId="32" fillId="2" borderId="31" xfId="0" applyNumberFormat="1" applyFont="1" applyFill="1" applyBorder="1"/>
    <xf numFmtId="3" fontId="32" fillId="2" borderId="42" xfId="0" applyNumberFormat="1" applyFont="1" applyFill="1" applyBorder="1"/>
    <xf numFmtId="3" fontId="32" fillId="2" borderId="8" xfId="0" applyNumberFormat="1" applyFont="1" applyFill="1" applyBorder="1"/>
    <xf numFmtId="3" fontId="32" fillId="2" borderId="17" xfId="0" applyNumberFormat="1" applyFont="1" applyFill="1" applyBorder="1"/>
    <xf numFmtId="3" fontId="32" fillId="2" borderId="44" xfId="0" applyNumberFormat="1" applyFont="1" applyFill="1" applyBorder="1"/>
    <xf numFmtId="3" fontId="32" fillId="2" borderId="47" xfId="0" applyNumberFormat="1" applyFont="1" applyFill="1" applyBorder="1"/>
    <xf numFmtId="3" fontId="31" fillId="3" borderId="14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left" vertical="center" wrapText="1"/>
    </xf>
    <xf numFmtId="0" fontId="13" fillId="2" borderId="4" xfId="0" applyFont="1" applyFill="1" applyBorder="1" applyAlignment="1">
      <alignment horizontal="left" vertical="center" wrapText="1"/>
    </xf>
    <xf numFmtId="0" fontId="13" fillId="2" borderId="5" xfId="0" applyFont="1" applyFill="1" applyBorder="1" applyAlignment="1">
      <alignment horizontal="left" vertical="center" wrapText="1"/>
    </xf>
    <xf numFmtId="0" fontId="11" fillId="2" borderId="43" xfId="0" applyFont="1" applyFill="1" applyBorder="1" applyAlignment="1">
      <alignment horizontal="center" vertical="top" wrapText="1"/>
    </xf>
    <xf numFmtId="0" fontId="20" fillId="2" borderId="3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20" fillId="2" borderId="62" xfId="0" applyFont="1" applyFill="1" applyBorder="1" applyAlignment="1">
      <alignment horizontal="left" vertical="center" wrapText="1"/>
    </xf>
    <xf numFmtId="0" fontId="20" fillId="2" borderId="1" xfId="0" applyFont="1" applyFill="1" applyBorder="1" applyAlignment="1">
      <alignment horizontal="left" vertical="center" wrapText="1"/>
    </xf>
    <xf numFmtId="0" fontId="20" fillId="2" borderId="57" xfId="0" applyFont="1" applyFill="1" applyBorder="1" applyAlignment="1">
      <alignment horizontal="left" vertical="center" wrapText="1"/>
    </xf>
    <xf numFmtId="0" fontId="20" fillId="2" borderId="4" xfId="0" applyFont="1" applyFill="1" applyBorder="1" applyAlignment="1">
      <alignment horizontal="left" vertical="center" wrapText="1"/>
    </xf>
    <xf numFmtId="0" fontId="20" fillId="2" borderId="5" xfId="0" applyFont="1" applyFill="1" applyBorder="1" applyAlignment="1">
      <alignment horizontal="left" vertical="center" wrapText="1"/>
    </xf>
    <xf numFmtId="0" fontId="22" fillId="0" borderId="4" xfId="0" applyFont="1" applyBorder="1" applyAlignment="1">
      <alignment horizontal="left" vertical="center" wrapText="1"/>
    </xf>
    <xf numFmtId="0" fontId="22" fillId="0" borderId="5" xfId="0" applyFont="1" applyBorder="1" applyAlignment="1">
      <alignment horizontal="left" vertical="center" wrapText="1"/>
    </xf>
    <xf numFmtId="0" fontId="17" fillId="2" borderId="3" xfId="0" applyFont="1" applyFill="1" applyBorder="1" applyAlignment="1">
      <alignment horizontal="left" vertical="center" wrapText="1"/>
    </xf>
    <xf numFmtId="0" fontId="17" fillId="2" borderId="4" xfId="0" applyFont="1" applyFill="1" applyBorder="1" applyAlignment="1">
      <alignment horizontal="left" vertical="center" wrapText="1"/>
    </xf>
    <xf numFmtId="0" fontId="17" fillId="2" borderId="5" xfId="0" applyFont="1" applyFill="1" applyBorder="1" applyAlignment="1">
      <alignment horizontal="left" vertical="center" wrapText="1"/>
    </xf>
    <xf numFmtId="0" fontId="13" fillId="2" borderId="8" xfId="0" applyFont="1" applyFill="1" applyBorder="1" applyAlignment="1">
      <alignment horizontal="left" vertical="center" wrapText="1"/>
    </xf>
    <xf numFmtId="0" fontId="13" fillId="2" borderId="43" xfId="0" applyFont="1" applyFill="1" applyBorder="1" applyAlignment="1">
      <alignment horizontal="left" vertical="center" wrapText="1"/>
    </xf>
    <xf numFmtId="0" fontId="13" fillId="2" borderId="60" xfId="0" applyFont="1" applyFill="1" applyBorder="1" applyAlignment="1">
      <alignment horizontal="left" vertical="center" wrapText="1"/>
    </xf>
    <xf numFmtId="0" fontId="13" fillId="2" borderId="61" xfId="0" applyFont="1" applyFill="1" applyBorder="1" applyAlignment="1">
      <alignment horizontal="left" vertical="center" wrapText="1"/>
    </xf>
    <xf numFmtId="0" fontId="13" fillId="2" borderId="0" xfId="0" applyFont="1" applyFill="1" applyBorder="1" applyAlignment="1">
      <alignment horizontal="left" vertical="center" wrapText="1"/>
    </xf>
    <xf numFmtId="0" fontId="13" fillId="2" borderId="54" xfId="0" applyFont="1" applyFill="1" applyBorder="1" applyAlignment="1">
      <alignment horizontal="left" vertical="center" wrapText="1"/>
    </xf>
    <xf numFmtId="0" fontId="13" fillId="2" borderId="62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3" fillId="2" borderId="57" xfId="0" applyFont="1" applyFill="1" applyBorder="1" applyAlignment="1">
      <alignment horizontal="left" vertical="center" wrapText="1"/>
    </xf>
    <xf numFmtId="0" fontId="13" fillId="2" borderId="3" xfId="1" applyFont="1" applyFill="1" applyBorder="1" applyAlignment="1">
      <alignment horizontal="left" vertical="center" wrapText="1"/>
    </xf>
    <xf numFmtId="0" fontId="13" fillId="2" borderId="4" xfId="1" applyFont="1" applyFill="1" applyBorder="1" applyAlignment="1">
      <alignment horizontal="left" vertical="center" wrapText="1"/>
    </xf>
    <xf numFmtId="0" fontId="13" fillId="2" borderId="5" xfId="1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33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59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left" vertical="center" wrapText="1"/>
    </xf>
    <xf numFmtId="0" fontId="19" fillId="0" borderId="4" xfId="0" applyFont="1" applyBorder="1" applyAlignment="1">
      <alignment horizontal="left" vertical="center" wrapText="1"/>
    </xf>
    <xf numFmtId="0" fontId="19" fillId="0" borderId="5" xfId="0" applyFont="1" applyBorder="1" applyAlignment="1">
      <alignment horizontal="left" vertical="center" wrapText="1"/>
    </xf>
    <xf numFmtId="0" fontId="21" fillId="2" borderId="3" xfId="0" applyFont="1" applyFill="1" applyBorder="1" applyAlignment="1">
      <alignment horizontal="left" vertical="center" wrapText="1"/>
    </xf>
    <xf numFmtId="0" fontId="21" fillId="2" borderId="4" xfId="0" applyFont="1" applyFill="1" applyBorder="1" applyAlignment="1">
      <alignment horizontal="left" vertical="center" wrapText="1"/>
    </xf>
    <xf numFmtId="0" fontId="21" fillId="2" borderId="5" xfId="0" applyFont="1" applyFill="1" applyBorder="1" applyAlignment="1">
      <alignment horizontal="left" vertical="center" wrapText="1"/>
    </xf>
    <xf numFmtId="0" fontId="11" fillId="2" borderId="0" xfId="0" applyFont="1" applyFill="1" applyAlignment="1">
      <alignment horizontal="center" vertical="center" wrapText="1"/>
    </xf>
    <xf numFmtId="49" fontId="15" fillId="2" borderId="0" xfId="0" applyNumberFormat="1" applyFont="1" applyFill="1" applyAlignment="1">
      <alignment horizontal="center"/>
    </xf>
    <xf numFmtId="49" fontId="14" fillId="2" borderId="0" xfId="0" applyNumberFormat="1" applyFont="1" applyFill="1" applyAlignment="1">
      <alignment horizontal="center"/>
    </xf>
    <xf numFmtId="0" fontId="13" fillId="2" borderId="26" xfId="0" applyFont="1" applyFill="1" applyBorder="1" applyAlignment="1">
      <alignment horizontal="left" vertical="center" wrapText="1"/>
    </xf>
    <xf numFmtId="0" fontId="13" fillId="2" borderId="49" xfId="0" applyFont="1" applyFill="1" applyBorder="1" applyAlignment="1">
      <alignment horizontal="left" vertical="center" wrapText="1"/>
    </xf>
    <xf numFmtId="0" fontId="13" fillId="2" borderId="50" xfId="0" applyFont="1" applyFill="1" applyBorder="1" applyAlignment="1">
      <alignment horizontal="left" vertical="center" wrapText="1"/>
    </xf>
    <xf numFmtId="0" fontId="13" fillId="2" borderId="53" xfId="0" applyFont="1" applyFill="1" applyBorder="1" applyAlignment="1">
      <alignment horizontal="left" vertical="center" wrapText="1"/>
    </xf>
    <xf numFmtId="0" fontId="13" fillId="2" borderId="56" xfId="0" applyFont="1" applyFill="1" applyBorder="1" applyAlignment="1">
      <alignment horizontal="left" vertical="center" wrapText="1"/>
    </xf>
    <xf numFmtId="0" fontId="11" fillId="2" borderId="51" xfId="0" applyFont="1" applyFill="1" applyBorder="1" applyAlignment="1">
      <alignment horizontal="center" vertical="center" wrapText="1"/>
    </xf>
    <xf numFmtId="0" fontId="11" fillId="2" borderId="33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164" fontId="16" fillId="2" borderId="51" xfId="0" applyNumberFormat="1" applyFont="1" applyFill="1" applyBorder="1" applyAlignment="1">
      <alignment horizontal="center" vertical="center" wrapText="1"/>
    </xf>
    <xf numFmtId="164" fontId="16" fillId="2" borderId="33" xfId="0" applyNumberFormat="1" applyFont="1" applyFill="1" applyBorder="1" applyAlignment="1">
      <alignment horizontal="center" vertical="center" wrapText="1"/>
    </xf>
    <xf numFmtId="164" fontId="16" fillId="2" borderId="6" xfId="0" applyNumberFormat="1" applyFont="1" applyFill="1" applyBorder="1" applyAlignment="1">
      <alignment horizontal="center" vertical="center" wrapText="1"/>
    </xf>
    <xf numFmtId="0" fontId="16" fillId="2" borderId="47" xfId="0" applyFont="1" applyFill="1" applyBorder="1" applyAlignment="1">
      <alignment horizontal="center" vertical="center" wrapText="1"/>
    </xf>
    <xf numFmtId="0" fontId="16" fillId="2" borderId="35" xfId="0" applyFont="1" applyFill="1" applyBorder="1" applyAlignment="1">
      <alignment horizontal="center" vertical="center" wrapText="1"/>
    </xf>
    <xf numFmtId="0" fontId="16" fillId="2" borderId="52" xfId="0" applyFont="1" applyFill="1" applyBorder="1" applyAlignment="1">
      <alignment horizontal="center" vertical="center" wrapText="1"/>
    </xf>
    <xf numFmtId="0" fontId="0" fillId="2" borderId="60" xfId="0" applyFill="1" applyBorder="1" applyAlignment="1">
      <alignment horizontal="center" vertical="center" wrapText="1"/>
    </xf>
    <xf numFmtId="49" fontId="15" fillId="2" borderId="0" xfId="0" applyNumberFormat="1" applyFont="1" applyFill="1" applyAlignment="1">
      <alignment horizontal="center" wrapText="1"/>
    </xf>
    <xf numFmtId="0" fontId="0" fillId="0" borderId="0" xfId="0" applyAlignment="1">
      <alignment wrapText="1"/>
    </xf>
    <xf numFmtId="49" fontId="14" fillId="2" borderId="0" xfId="0" applyNumberFormat="1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11" fillId="2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5" xfId="0" applyBorder="1" applyAlignment="1">
      <alignment horizontal="center" vertical="center" wrapText="1"/>
    </xf>
    <xf numFmtId="0" fontId="16" fillId="2" borderId="4" xfId="0" applyFont="1" applyFill="1" applyBorder="1" applyAlignment="1">
      <alignment horizontal="left" vertical="center" wrapText="1"/>
    </xf>
    <xf numFmtId="0" fontId="16" fillId="2" borderId="5" xfId="0" applyFont="1" applyFill="1" applyBorder="1" applyAlignment="1">
      <alignment horizontal="left" vertical="center" wrapText="1"/>
    </xf>
    <xf numFmtId="0" fontId="13" fillId="2" borderId="55" xfId="0" applyFont="1" applyFill="1" applyBorder="1" applyAlignment="1">
      <alignment horizontal="left" vertical="center" wrapText="1"/>
    </xf>
    <xf numFmtId="0" fontId="25" fillId="2" borderId="1" xfId="0" applyFont="1" applyFill="1" applyBorder="1" applyAlignment="1">
      <alignment horizontal="center"/>
    </xf>
    <xf numFmtId="0" fontId="24" fillId="2" borderId="1" xfId="0" applyFont="1" applyFill="1" applyBorder="1" applyAlignment="1">
      <alignment horizontal="center"/>
    </xf>
    <xf numFmtId="0" fontId="27" fillId="2" borderId="2" xfId="0" applyFont="1" applyFill="1" applyBorder="1" applyAlignment="1">
      <alignment horizontal="center" vertical="center"/>
    </xf>
    <xf numFmtId="0" fontId="27" fillId="2" borderId="6" xfId="0" applyFont="1" applyFill="1" applyBorder="1" applyAlignment="1">
      <alignment horizontal="center" vertical="center"/>
    </xf>
    <xf numFmtId="0" fontId="28" fillId="2" borderId="3" xfId="0" applyFont="1" applyFill="1" applyBorder="1" applyAlignment="1">
      <alignment horizontal="center" vertical="center"/>
    </xf>
    <xf numFmtId="0" fontId="28" fillId="2" borderId="4" xfId="0" applyFont="1" applyFill="1" applyBorder="1" applyAlignment="1">
      <alignment horizontal="center" vertical="center"/>
    </xf>
    <xf numFmtId="0" fontId="28" fillId="2" borderId="5" xfId="0" applyFont="1" applyFill="1" applyBorder="1" applyAlignment="1">
      <alignment horizontal="center" vertical="center"/>
    </xf>
    <xf numFmtId="0" fontId="29" fillId="2" borderId="3" xfId="0" applyFont="1" applyFill="1" applyBorder="1" applyAlignment="1">
      <alignment horizontal="center" vertical="center" wrapText="1"/>
    </xf>
    <xf numFmtId="0" fontId="24" fillId="2" borderId="4" xfId="0" applyFont="1" applyFill="1" applyBorder="1" applyAlignment="1">
      <alignment horizontal="center" vertical="center" wrapText="1"/>
    </xf>
    <xf numFmtId="0" fontId="24" fillId="2" borderId="5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archenko.i/Desktop/&#1075;&#1072;&#1088;&#1072;&#1085;&#1090;&#1080;&#1080;%20&#1057;&#1052;&#1054;%202019/&#1089;%2001.10.2019/&#1060;&#1080;&#1085;&#1072;&#1085;&#1089;&#1099;%20&#1087;&#1086;%20&#1057;&#1052;&#1054;%20&#1089;%2001.10.201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archenko.i/Desktop/&#1075;&#1072;&#1088;&#1072;&#1085;&#1090;&#1080;&#1080;%20&#1057;&#1052;&#1054;%202019/&#1089;%2001.10.2019/&#1054;&#1073;&#1098;&#1077;&#1084;&#1099;%20&#1087;&#1086;%20&#1057;&#1052;&#1054;%20&#1089;%2001.10.2019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archenko.i/Desktop/&#1075;&#1072;&#1088;&#1072;&#1085;&#1090;&#1080;&#1080;%20&#1057;&#1052;&#1054;%202019/&#1089;%2001.11.2019/&#1060;&#1080;&#1085;&#1072;&#1085;&#1089;&#1099;%20&#1087;&#1086;%20&#1057;&#1052;&#1054;%20&#1089;%2001.11.2019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archenko.i/Desktop/&#1075;&#1072;&#1088;&#1072;&#1085;&#1090;&#1080;&#1080;%20&#1057;&#1052;&#1054;%202019/&#1089;%20%2001.12.2019%20&#1091;&#1090;&#1086;&#1095;/&#1060;&#1080;&#1085;&#1072;&#1085;&#1089;&#1099;%20&#1087;&#1086;%20&#1057;&#1052;&#1054;%20&#1089;%2001.12.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арантии 2019 с 01.10.19"/>
      <sheetName val="доля 2019"/>
      <sheetName val="Капитал МС 2019"/>
      <sheetName val="Капит МС 2019 Финансы и объемы"/>
      <sheetName val="СОГАЗ-Мед 2019"/>
      <sheetName val="СОГАЗ 2019 Финансы и объемы"/>
      <sheetName val="СВ 2019"/>
      <sheetName val="СВ 2019 Финансы и объемы "/>
      <sheetName val="услуги 2019 г"/>
      <sheetName val="ООО ДВЦ МаксКЛИН 2019"/>
      <sheetName val="МРТ-ЭКСПЕРТ 2019 г"/>
      <sheetName val="ДОРОЖ (КТ) 2019"/>
      <sheetName val="Онкодисп-р МРТ и КТ 2019"/>
      <sheetName val="Област б-ца СКТ 2019"/>
      <sheetName val="Капит МС прилож-е к дог 2019"/>
      <sheetName val="СОГАЗ  прилож к догов 2019"/>
      <sheetName val="СВ  прилож к догов 2019"/>
      <sheetName val="Лист7"/>
    </sheetNames>
    <sheetDataSet>
      <sheetData sheetId="0"/>
      <sheetData sheetId="1"/>
      <sheetData sheetId="2">
        <row r="100">
          <cell r="B100">
            <v>1636761048</v>
          </cell>
          <cell r="G100">
            <v>120431655</v>
          </cell>
          <cell r="H100">
            <v>28638761</v>
          </cell>
          <cell r="I100">
            <v>28637623</v>
          </cell>
          <cell r="J100">
            <v>33154591</v>
          </cell>
          <cell r="K100">
            <v>30000680</v>
          </cell>
          <cell r="L100">
            <v>814484202</v>
          </cell>
          <cell r="M100">
            <v>189878471</v>
          </cell>
          <cell r="N100">
            <v>196182708</v>
          </cell>
          <cell r="O100">
            <v>207984559</v>
          </cell>
          <cell r="P100">
            <v>220438464</v>
          </cell>
          <cell r="Q100">
            <v>556699549</v>
          </cell>
          <cell r="V100">
            <v>195410683</v>
          </cell>
          <cell r="W100">
            <v>63089539</v>
          </cell>
          <cell r="X100">
            <v>26620676</v>
          </cell>
          <cell r="Y100">
            <v>52202254</v>
          </cell>
          <cell r="Z100">
            <v>53498214</v>
          </cell>
          <cell r="AA100">
            <v>21969483</v>
          </cell>
          <cell r="AF100">
            <v>339319383</v>
          </cell>
          <cell r="AG100">
            <v>64403686</v>
          </cell>
          <cell r="AH100">
            <v>98198555</v>
          </cell>
          <cell r="AI100">
            <v>87310121</v>
          </cell>
          <cell r="AJ100">
            <v>89407021</v>
          </cell>
          <cell r="AK100">
            <v>145145642</v>
          </cell>
          <cell r="AL100">
            <v>32042144</v>
          </cell>
          <cell r="AM100">
            <v>39312853</v>
          </cell>
          <cell r="AN100">
            <v>30790328</v>
          </cell>
          <cell r="AO100">
            <v>43000317</v>
          </cell>
        </row>
        <row r="101">
          <cell r="B101">
            <v>92733940</v>
          </cell>
          <cell r="L101">
            <v>8025600</v>
          </cell>
          <cell r="M101">
            <v>1908151</v>
          </cell>
          <cell r="N101">
            <v>2736434</v>
          </cell>
          <cell r="O101">
            <v>1378204</v>
          </cell>
          <cell r="P101">
            <v>2002811</v>
          </cell>
          <cell r="Q101">
            <v>84708340</v>
          </cell>
          <cell r="V101">
            <v>3477054</v>
          </cell>
          <cell r="W101">
            <v>470396</v>
          </cell>
          <cell r="X101">
            <v>822089</v>
          </cell>
          <cell r="Y101">
            <v>544642</v>
          </cell>
          <cell r="Z101">
            <v>1639927</v>
          </cell>
          <cell r="AF101">
            <v>81231286</v>
          </cell>
          <cell r="AG101">
            <v>20607656</v>
          </cell>
          <cell r="AH101">
            <v>21625517</v>
          </cell>
          <cell r="AI101">
            <v>18160901</v>
          </cell>
          <cell r="AJ101">
            <v>20837212</v>
          </cell>
        </row>
        <row r="102">
          <cell r="B102">
            <v>1729494988</v>
          </cell>
          <cell r="L102">
            <v>822509802</v>
          </cell>
          <cell r="M102">
            <v>191786622</v>
          </cell>
          <cell r="N102">
            <v>198919142</v>
          </cell>
          <cell r="O102">
            <v>209362763</v>
          </cell>
          <cell r="P102">
            <v>222441275</v>
          </cell>
          <cell r="V102">
            <v>198887737</v>
          </cell>
          <cell r="AF102">
            <v>420550669</v>
          </cell>
          <cell r="AG102">
            <v>85011342</v>
          </cell>
          <cell r="AH102">
            <v>119824072</v>
          </cell>
          <cell r="AI102">
            <v>105471022</v>
          </cell>
          <cell r="AJ102">
            <v>110244233</v>
          </cell>
        </row>
      </sheetData>
      <sheetData sheetId="3"/>
      <sheetData sheetId="4">
        <row r="100">
          <cell r="B100">
            <v>635067056</v>
          </cell>
        </row>
      </sheetData>
      <sheetData sheetId="5"/>
      <sheetData sheetId="6">
        <row r="100">
          <cell r="B100">
            <v>160531455</v>
          </cell>
        </row>
      </sheetData>
      <sheetData sheetId="7"/>
      <sheetData sheetId="8">
        <row r="17">
          <cell r="B17">
            <v>9.7000000000000003E-3</v>
          </cell>
          <cell r="D17">
            <v>0.26369999999999999</v>
          </cell>
          <cell r="F17">
            <v>1.1696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аран 2019 с 01.10.19"/>
      <sheetName val="доля 2019"/>
      <sheetName val="Капитал МС 2019"/>
      <sheetName val="СОГАЗ-Мед 2019"/>
      <sheetName val="СВ 2019"/>
      <sheetName val="МаксКлиник (КТ) 2019"/>
      <sheetName val="МРТ-ЭКСПЕРТ 2019 г"/>
      <sheetName val="ДОРОЖ (КТ) 2019"/>
      <sheetName val="Онкодисп-р МРТ и КТ 2019"/>
      <sheetName val="Област бол-ца 2019"/>
    </sheetNames>
    <sheetDataSet>
      <sheetData sheetId="0"/>
      <sheetData sheetId="1"/>
      <sheetData sheetId="2">
        <row r="100">
          <cell r="B100">
            <v>35484</v>
          </cell>
          <cell r="C100">
            <v>10982</v>
          </cell>
          <cell r="D100">
            <v>8750</v>
          </cell>
          <cell r="E100">
            <v>8021</v>
          </cell>
          <cell r="F100">
            <v>7731</v>
          </cell>
          <cell r="G100">
            <v>17769</v>
          </cell>
          <cell r="H100">
            <v>4211</v>
          </cell>
          <cell r="I100">
            <v>4224</v>
          </cell>
          <cell r="J100">
            <v>4204</v>
          </cell>
          <cell r="K100">
            <v>5130</v>
          </cell>
          <cell r="L100">
            <v>816987</v>
          </cell>
          <cell r="M100">
            <v>209636</v>
          </cell>
          <cell r="N100">
            <v>201480</v>
          </cell>
          <cell r="O100">
            <v>490926</v>
          </cell>
          <cell r="P100">
            <v>-85055</v>
          </cell>
          <cell r="Q100">
            <v>263344</v>
          </cell>
          <cell r="R100">
            <v>109750</v>
          </cell>
          <cell r="S100">
            <v>42323</v>
          </cell>
          <cell r="T100">
            <v>55321</v>
          </cell>
          <cell r="U100">
            <v>55950</v>
          </cell>
          <cell r="V100">
            <v>25217</v>
          </cell>
          <cell r="W100">
            <v>5918</v>
          </cell>
          <cell r="X100">
            <v>7273</v>
          </cell>
          <cell r="Y100">
            <v>3415</v>
          </cell>
          <cell r="Z100">
            <v>8611</v>
          </cell>
          <cell r="AA100">
            <v>528426</v>
          </cell>
          <cell r="AB100">
            <v>93968</v>
          </cell>
          <cell r="AC100">
            <v>151884</v>
          </cell>
          <cell r="AD100">
            <v>432190</v>
          </cell>
          <cell r="AE100">
            <v>-149616</v>
          </cell>
          <cell r="AF100">
            <v>6010</v>
          </cell>
          <cell r="AG100">
            <v>1333</v>
          </cell>
          <cell r="AH100">
            <v>1454</v>
          </cell>
          <cell r="AI100">
            <v>1264</v>
          </cell>
          <cell r="AJ100">
            <v>1959</v>
          </cell>
        </row>
        <row r="101">
          <cell r="G101">
            <v>1089</v>
          </cell>
          <cell r="H101">
            <v>291</v>
          </cell>
          <cell r="I101">
            <v>411</v>
          </cell>
          <cell r="J101">
            <v>207</v>
          </cell>
          <cell r="K101">
            <v>180</v>
          </cell>
          <cell r="L101">
            <v>166961</v>
          </cell>
          <cell r="M101">
            <v>61372</v>
          </cell>
          <cell r="N101">
            <v>54948</v>
          </cell>
          <cell r="O101">
            <v>29876</v>
          </cell>
          <cell r="P101">
            <v>20765</v>
          </cell>
          <cell r="Q101">
            <v>30715</v>
          </cell>
          <cell r="R101">
            <v>5396</v>
          </cell>
          <cell r="S101">
            <v>8555</v>
          </cell>
          <cell r="T101">
            <v>6617</v>
          </cell>
          <cell r="U101">
            <v>10147</v>
          </cell>
          <cell r="AA101">
            <v>136246</v>
          </cell>
          <cell r="AB101">
            <v>55976</v>
          </cell>
          <cell r="AC101">
            <v>46393</v>
          </cell>
          <cell r="AD101">
            <v>23259</v>
          </cell>
          <cell r="AE101">
            <v>10618</v>
          </cell>
        </row>
      </sheetData>
      <sheetData sheetId="3">
        <row r="100">
          <cell r="B100">
            <v>13737</v>
          </cell>
        </row>
      </sheetData>
      <sheetData sheetId="4">
        <row r="100">
          <cell r="B100">
            <v>2933</v>
          </cell>
        </row>
      </sheetData>
      <sheetData sheetId="5"/>
      <sheetData sheetId="6"/>
      <sheetData sheetId="7"/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арантии 2019 с 01.10.19"/>
      <sheetName val="гаран 2019 с 01.11.19"/>
      <sheetName val="гар 2019 с 01.11.19 от 02.12.19"/>
      <sheetName val="доля 2019"/>
      <sheetName val="Капитал МС 2019"/>
      <sheetName val="Капит МС 2019 Финансы и объемы"/>
      <sheetName val="СОГАЗ-Мед 2019"/>
      <sheetName val="СОГАЗ 2019 Финансы и объемы"/>
      <sheetName val="СВ 2019"/>
      <sheetName val="СВ 2019 Финансы и объемы "/>
      <sheetName val="услуги 2019 г"/>
      <sheetName val="ООО ДВЦ МаксКЛИН 2019"/>
      <sheetName val="МРТ-ЭКСПЕРТ 2019 г"/>
      <sheetName val="ДОРОЖ (КТ) 2019"/>
      <sheetName val="Онкодисп-р МРТ и КТ 2019"/>
      <sheetName val="Област б-ца СКТ 2019"/>
      <sheetName val="Капит МС прилож-е к дог 2019"/>
      <sheetName val="СОГАЗ  прилож к догов 2019"/>
      <sheetName val="СВ  прилож к догов 2019"/>
      <sheetName val="Лист7"/>
    </sheetNames>
    <sheetDataSet>
      <sheetData sheetId="0"/>
      <sheetData sheetId="1"/>
      <sheetData sheetId="2"/>
      <sheetData sheetId="3"/>
      <sheetData sheetId="4">
        <row r="5">
          <cell r="M5">
            <v>67438991</v>
          </cell>
        </row>
      </sheetData>
      <sheetData sheetId="5"/>
      <sheetData sheetId="6">
        <row r="5">
          <cell r="W5">
            <v>3802261</v>
          </cell>
        </row>
      </sheetData>
      <sheetData sheetId="7"/>
      <sheetData sheetId="8">
        <row r="5">
          <cell r="M5">
            <v>8080488</v>
          </cell>
        </row>
      </sheetData>
      <sheetData sheetId="9"/>
      <sheetData sheetId="10">
        <row r="17">
          <cell r="B17">
            <v>1.06E-2</v>
          </cell>
          <cell r="D17">
            <v>0.26369999999999999</v>
          </cell>
          <cell r="F17">
            <v>1.4069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арантии 2019 с 01.10.19"/>
      <sheetName val="гаран 2019 с 01.11.19"/>
      <sheetName val="гар 2019 с 01.11.19 от 02.12.19"/>
      <sheetName val="гар 2019 с 1.12.19"/>
      <sheetName val="доля 2019"/>
      <sheetName val="Капитал МС 2019"/>
      <sheetName val="Капит МС 2019 Финансы и объемы"/>
      <sheetName val="КМС  ФИН И ОБЪЕМ уточ 13.01.20 "/>
      <sheetName val="КМС фин и об уточ на 16,01.20"/>
      <sheetName val="СОГАЗ-Мед 2019"/>
      <sheetName val="СОГАЗ 2019 Финансы и объемы"/>
      <sheetName val="СОГАЗ фин и об уточ 13.01.20"/>
      <sheetName val="СОГАЗ фин и об уточ на 16.01.20"/>
      <sheetName val="СВ 2019"/>
      <sheetName val="СВ 2019 Финансы и объемы "/>
      <sheetName val="СВ фин и об уточ 13.01.20"/>
      <sheetName val="СВ фин и об уточ на 16.01.20"/>
      <sheetName val="свод уточ 13.01.20"/>
      <sheetName val="свод уточ на 16.01.20"/>
      <sheetName val="свод 2019 уточ на 21.01.20"/>
      <sheetName val="услуги 2019 г"/>
      <sheetName val="ООО ДВЦ МаксКЛИН 2019"/>
      <sheetName val="МРТ-ЭКСПЕРТ 2019 г"/>
      <sheetName val="ДОРОЖ (КТ) 2019"/>
      <sheetName val="Онкодисп-р МРТ и КТ 2019"/>
      <sheetName val="Област б-ца СКТ 2019"/>
      <sheetName val="Капит МС прилож-е к дог 2019"/>
      <sheetName val="КМС пр к дог 2019 на 21.01.20 "/>
      <sheetName val="СОГАЗ  прилож к догов 2019"/>
      <sheetName val="СОГАЗпр к дог 2019 на 21.01.20"/>
      <sheetName val="СВ  прилож к догов 2019"/>
      <sheetName val="СВ прил к дог 2019 на 21.02.20"/>
    </sheetNames>
    <sheetDataSet>
      <sheetData sheetId="0"/>
      <sheetData sheetId="1"/>
      <sheetData sheetId="2"/>
      <sheetData sheetId="3"/>
      <sheetData sheetId="4"/>
      <sheetData sheetId="5"/>
      <sheetData sheetId="6">
        <row r="74">
          <cell r="B74">
            <v>0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</row>
      </sheetData>
      <sheetData sheetId="7"/>
      <sheetData sheetId="8">
        <row r="6">
          <cell r="S6">
            <v>1771060</v>
          </cell>
          <cell r="T6">
            <v>110257</v>
          </cell>
          <cell r="U6">
            <v>1082063</v>
          </cell>
          <cell r="V6">
            <v>396409</v>
          </cell>
          <cell r="W6">
            <v>182331</v>
          </cell>
        </row>
        <row r="21">
          <cell r="S21">
            <v>117790074</v>
          </cell>
          <cell r="T21">
            <v>30090983</v>
          </cell>
          <cell r="U21">
            <v>30756929</v>
          </cell>
          <cell r="V21">
            <v>31560151</v>
          </cell>
          <cell r="W21">
            <v>25382011</v>
          </cell>
          <cell r="CN21">
            <v>70619797</v>
          </cell>
          <cell r="CO21">
            <v>12786800</v>
          </cell>
          <cell r="CP21">
            <v>17394984</v>
          </cell>
          <cell r="CQ21">
            <v>10694958</v>
          </cell>
          <cell r="CR21">
            <v>29743055</v>
          </cell>
        </row>
        <row r="26"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</row>
        <row r="27">
          <cell r="S27">
            <v>6931622</v>
          </cell>
          <cell r="T27">
            <v>1125421</v>
          </cell>
          <cell r="U27">
            <v>1699376</v>
          </cell>
          <cell r="V27">
            <v>1699376</v>
          </cell>
          <cell r="W27">
            <v>2407449</v>
          </cell>
        </row>
        <row r="73">
          <cell r="S73">
            <v>279452</v>
          </cell>
          <cell r="T73">
            <v>105311</v>
          </cell>
          <cell r="U73">
            <v>0</v>
          </cell>
          <cell r="V73">
            <v>174141</v>
          </cell>
          <cell r="W73">
            <v>0</v>
          </cell>
        </row>
        <row r="77">
          <cell r="S77">
            <v>143993</v>
          </cell>
          <cell r="T77">
            <v>0</v>
          </cell>
          <cell r="U77">
            <v>0</v>
          </cell>
          <cell r="V77">
            <v>143993</v>
          </cell>
          <cell r="W77">
            <v>0</v>
          </cell>
        </row>
        <row r="78">
          <cell r="S78">
            <v>8212072</v>
          </cell>
          <cell r="T78">
            <v>1516020</v>
          </cell>
          <cell r="U78">
            <v>1677399</v>
          </cell>
          <cell r="V78">
            <v>1118267</v>
          </cell>
          <cell r="W78">
            <v>3900386</v>
          </cell>
        </row>
        <row r="84"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</row>
        <row r="85"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</row>
        <row r="101">
          <cell r="S101">
            <v>7793814</v>
          </cell>
          <cell r="T101">
            <v>1908151</v>
          </cell>
          <cell r="U101">
            <v>2736434</v>
          </cell>
          <cell r="V101">
            <v>1378204</v>
          </cell>
          <cell r="W101">
            <v>1771025</v>
          </cell>
          <cell r="AT101">
            <v>2457919</v>
          </cell>
          <cell r="AU101">
            <v>470396</v>
          </cell>
          <cell r="AV101">
            <v>822089</v>
          </cell>
          <cell r="AW101">
            <v>544642</v>
          </cell>
          <cell r="AX101">
            <v>620792</v>
          </cell>
          <cell r="BW101">
            <v>79626745</v>
          </cell>
          <cell r="BX101">
            <v>20607656</v>
          </cell>
          <cell r="BY101">
            <v>21625517</v>
          </cell>
          <cell r="BZ101">
            <v>18160901</v>
          </cell>
          <cell r="CA101">
            <v>19232671</v>
          </cell>
        </row>
        <row r="102">
          <cell r="G102">
            <v>127104525</v>
          </cell>
          <cell r="H102">
            <v>28638761</v>
          </cell>
          <cell r="I102">
            <v>28637623</v>
          </cell>
          <cell r="J102">
            <v>33211569</v>
          </cell>
          <cell r="K102">
            <v>36616572</v>
          </cell>
          <cell r="S102">
            <v>800826460</v>
          </cell>
          <cell r="T102">
            <v>191786622</v>
          </cell>
          <cell r="U102">
            <v>198919142</v>
          </cell>
          <cell r="V102">
            <v>209362763</v>
          </cell>
          <cell r="W102">
            <v>200757933</v>
          </cell>
          <cell r="AT102">
            <v>189225088</v>
          </cell>
          <cell r="AU102">
            <v>63559935</v>
          </cell>
          <cell r="AV102">
            <v>27442765</v>
          </cell>
          <cell r="AW102">
            <v>48443434</v>
          </cell>
          <cell r="AX102">
            <v>49778954</v>
          </cell>
          <cell r="BJ102">
            <v>19557986</v>
          </cell>
          <cell r="BK102">
            <v>5298897</v>
          </cell>
          <cell r="BL102">
            <v>5687797</v>
          </cell>
          <cell r="BM102">
            <v>3935931</v>
          </cell>
          <cell r="BN102">
            <v>4635361</v>
          </cell>
          <cell r="BW102">
            <v>428186011</v>
          </cell>
          <cell r="BX102">
            <v>85011342</v>
          </cell>
          <cell r="BY102">
            <v>119824072</v>
          </cell>
          <cell r="BZ102">
            <v>109774484</v>
          </cell>
          <cell r="CA102">
            <v>113576113</v>
          </cell>
          <cell r="CN102">
            <v>158203626</v>
          </cell>
          <cell r="CO102">
            <v>32042144</v>
          </cell>
          <cell r="CP102">
            <v>39312853</v>
          </cell>
          <cell r="CQ102">
            <v>30790328</v>
          </cell>
          <cell r="CR102">
            <v>56058301</v>
          </cell>
        </row>
      </sheetData>
      <sheetData sheetId="9"/>
      <sheetData sheetId="10">
        <row r="74">
          <cell r="B74">
            <v>0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</row>
      </sheetData>
      <sheetData sheetId="11"/>
      <sheetData sheetId="12">
        <row r="6">
          <cell r="R6">
            <v>1450641</v>
          </cell>
          <cell r="S6">
            <v>109162</v>
          </cell>
          <cell r="T6">
            <v>320317</v>
          </cell>
          <cell r="U6">
            <v>808371</v>
          </cell>
          <cell r="V6">
            <v>212791</v>
          </cell>
        </row>
        <row r="21">
          <cell r="R21">
            <v>46731658</v>
          </cell>
          <cell r="S21">
            <v>9659797</v>
          </cell>
          <cell r="T21">
            <v>9694367</v>
          </cell>
          <cell r="U21">
            <v>12781130</v>
          </cell>
          <cell r="V21">
            <v>14596364</v>
          </cell>
          <cell r="CP21">
            <v>26677600</v>
          </cell>
          <cell r="CQ21">
            <v>6820744</v>
          </cell>
          <cell r="CR21">
            <v>6201635</v>
          </cell>
          <cell r="CS21">
            <v>7770763</v>
          </cell>
          <cell r="CT21">
            <v>5884458</v>
          </cell>
        </row>
        <row r="26">
          <cell r="R26">
            <v>105311</v>
          </cell>
          <cell r="S26">
            <v>0</v>
          </cell>
          <cell r="T26">
            <v>0</v>
          </cell>
          <cell r="U26">
            <v>0</v>
          </cell>
          <cell r="V26">
            <v>105311</v>
          </cell>
        </row>
        <row r="27">
          <cell r="R27">
            <v>3383758</v>
          </cell>
          <cell r="S27">
            <v>671770</v>
          </cell>
          <cell r="T27">
            <v>446154</v>
          </cell>
          <cell r="U27">
            <v>708074</v>
          </cell>
          <cell r="V27">
            <v>1557760</v>
          </cell>
        </row>
        <row r="73">
          <cell r="R73">
            <v>79186</v>
          </cell>
          <cell r="S73">
            <v>0</v>
          </cell>
          <cell r="T73">
            <v>0</v>
          </cell>
          <cell r="U73">
            <v>79186</v>
          </cell>
          <cell r="V73">
            <v>0</v>
          </cell>
        </row>
        <row r="77"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</row>
        <row r="78">
          <cell r="R78">
            <v>5037454</v>
          </cell>
          <cell r="S78">
            <v>1306921</v>
          </cell>
          <cell r="T78">
            <v>1090948</v>
          </cell>
          <cell r="U78">
            <v>1282267</v>
          </cell>
          <cell r="V78">
            <v>1357318</v>
          </cell>
        </row>
        <row r="84"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</row>
        <row r="85"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</row>
        <row r="101">
          <cell r="R101">
            <v>837576</v>
          </cell>
          <cell r="S101">
            <v>298278</v>
          </cell>
          <cell r="T101">
            <v>226372</v>
          </cell>
          <cell r="U101">
            <v>173108</v>
          </cell>
          <cell r="V101">
            <v>139818</v>
          </cell>
          <cell r="AT101">
            <v>756428</v>
          </cell>
          <cell r="AU101">
            <v>173633</v>
          </cell>
          <cell r="AV101">
            <v>137569</v>
          </cell>
          <cell r="AW101">
            <v>402540</v>
          </cell>
          <cell r="AX101">
            <v>42686</v>
          </cell>
          <cell r="BW101">
            <v>35700825</v>
          </cell>
          <cell r="BX101">
            <v>10024744</v>
          </cell>
          <cell r="BY101">
            <v>8586896</v>
          </cell>
          <cell r="BZ101">
            <v>8946781</v>
          </cell>
          <cell r="CA101">
            <v>8142404</v>
          </cell>
        </row>
        <row r="102">
          <cell r="G102">
            <v>47600730</v>
          </cell>
          <cell r="H102">
            <v>10828639</v>
          </cell>
          <cell r="I102">
            <v>10582520</v>
          </cell>
          <cell r="J102">
            <v>12505027</v>
          </cell>
          <cell r="K102">
            <v>13684544</v>
          </cell>
          <cell r="R102">
            <v>312581016</v>
          </cell>
          <cell r="S102">
            <v>72709422</v>
          </cell>
          <cell r="T102">
            <v>69556891</v>
          </cell>
          <cell r="U102">
            <v>89131272</v>
          </cell>
          <cell r="V102">
            <v>81183431</v>
          </cell>
          <cell r="AT102">
            <v>74464841</v>
          </cell>
          <cell r="AU102">
            <v>21075348</v>
          </cell>
          <cell r="AV102">
            <v>10947025</v>
          </cell>
          <cell r="AW102">
            <v>21089413</v>
          </cell>
          <cell r="AX102">
            <v>21353055</v>
          </cell>
          <cell r="BK102">
            <v>8627186</v>
          </cell>
          <cell r="BL102">
            <v>2427206</v>
          </cell>
          <cell r="BM102">
            <v>2052602</v>
          </cell>
          <cell r="BN102">
            <v>1664209</v>
          </cell>
          <cell r="BO102">
            <v>2483169</v>
          </cell>
          <cell r="BW102">
            <v>164764219</v>
          </cell>
          <cell r="BX102">
            <v>38537071</v>
          </cell>
          <cell r="BY102">
            <v>46136949</v>
          </cell>
          <cell r="BZ102">
            <v>41105479</v>
          </cell>
          <cell r="CA102">
            <v>38984720</v>
          </cell>
          <cell r="CP102">
            <v>62515017</v>
          </cell>
          <cell r="CQ102">
            <v>14645172</v>
          </cell>
          <cell r="CR102">
            <v>15165319</v>
          </cell>
          <cell r="CS102">
            <v>16834037</v>
          </cell>
          <cell r="CT102">
            <v>15870489</v>
          </cell>
        </row>
      </sheetData>
      <sheetData sheetId="13"/>
      <sheetData sheetId="14">
        <row r="74">
          <cell r="BO74">
            <v>0</v>
          </cell>
          <cell r="BP74">
            <v>0</v>
          </cell>
          <cell r="BQ74">
            <v>0</v>
          </cell>
          <cell r="BR74">
            <v>0</v>
          </cell>
          <cell r="BS74">
            <v>0</v>
          </cell>
        </row>
      </sheetData>
      <sheetData sheetId="15"/>
      <sheetData sheetId="16">
        <row r="6">
          <cell r="S6">
            <v>426684</v>
          </cell>
          <cell r="T6">
            <v>0</v>
          </cell>
          <cell r="U6">
            <v>0</v>
          </cell>
          <cell r="V6">
            <v>426684</v>
          </cell>
          <cell r="W6">
            <v>0</v>
          </cell>
        </row>
        <row r="21">
          <cell r="S21">
            <v>6720673</v>
          </cell>
          <cell r="T21">
            <v>1328748</v>
          </cell>
          <cell r="U21">
            <v>1316050</v>
          </cell>
          <cell r="V21">
            <v>1711319</v>
          </cell>
          <cell r="W21">
            <v>2364556</v>
          </cell>
          <cell r="CL21">
            <v>5631817</v>
          </cell>
          <cell r="CM21">
            <v>0</v>
          </cell>
          <cell r="CN21">
            <v>1468740</v>
          </cell>
          <cell r="CO21">
            <v>1053340</v>
          </cell>
          <cell r="CP21">
            <v>3109737</v>
          </cell>
        </row>
        <row r="26"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</row>
        <row r="27">
          <cell r="S27">
            <v>424844</v>
          </cell>
          <cell r="T27">
            <v>0</v>
          </cell>
          <cell r="U27">
            <v>283229</v>
          </cell>
          <cell r="V27">
            <v>141615</v>
          </cell>
          <cell r="W27">
            <v>0</v>
          </cell>
        </row>
        <row r="73"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</row>
        <row r="77"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</row>
        <row r="78">
          <cell r="S78">
            <v>1125761</v>
          </cell>
          <cell r="T78">
            <v>0</v>
          </cell>
          <cell r="U78">
            <v>226161</v>
          </cell>
          <cell r="V78">
            <v>226162</v>
          </cell>
          <cell r="W78">
            <v>673438</v>
          </cell>
        </row>
        <row r="84"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</row>
        <row r="85"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</row>
        <row r="101">
          <cell r="S101">
            <v>339558</v>
          </cell>
          <cell r="T101">
            <v>6658</v>
          </cell>
          <cell r="U101">
            <v>0</v>
          </cell>
          <cell r="V101">
            <v>39948</v>
          </cell>
          <cell r="W101">
            <v>292952</v>
          </cell>
          <cell r="AT101">
            <v>264043</v>
          </cell>
          <cell r="AU101">
            <v>56509</v>
          </cell>
          <cell r="AV101">
            <v>79341</v>
          </cell>
          <cell r="AW101">
            <v>59926</v>
          </cell>
          <cell r="AX101">
            <v>68267</v>
          </cell>
          <cell r="BT101">
            <v>4981708</v>
          </cell>
          <cell r="BU101">
            <v>1596611</v>
          </cell>
          <cell r="BV101">
            <v>1213791</v>
          </cell>
          <cell r="BW101">
            <v>1063669</v>
          </cell>
          <cell r="BX101">
            <v>1107637</v>
          </cell>
        </row>
        <row r="102">
          <cell r="G102">
            <v>15930022</v>
          </cell>
          <cell r="H102">
            <v>3545183</v>
          </cell>
          <cell r="I102">
            <v>3609048</v>
          </cell>
          <cell r="J102">
            <v>4177217</v>
          </cell>
          <cell r="K102">
            <v>4598574</v>
          </cell>
          <cell r="S102">
            <v>69589801</v>
          </cell>
          <cell r="T102">
            <v>17251299</v>
          </cell>
          <cell r="U102">
            <v>17337645</v>
          </cell>
          <cell r="V102">
            <v>16145099</v>
          </cell>
          <cell r="W102">
            <v>18855758</v>
          </cell>
          <cell r="AT102">
            <v>21639961</v>
          </cell>
          <cell r="AU102">
            <v>6266713</v>
          </cell>
          <cell r="AV102">
            <v>3574925</v>
          </cell>
          <cell r="AW102">
            <v>5864324</v>
          </cell>
          <cell r="AX102">
            <v>5933999</v>
          </cell>
          <cell r="BJ102">
            <v>2345528</v>
          </cell>
          <cell r="BK102">
            <v>555340</v>
          </cell>
          <cell r="BL102">
            <v>632824</v>
          </cell>
          <cell r="BM102">
            <v>468020</v>
          </cell>
          <cell r="BN102">
            <v>689344</v>
          </cell>
          <cell r="BT102">
            <v>39769514</v>
          </cell>
          <cell r="BU102">
            <v>8503707</v>
          </cell>
          <cell r="BV102">
            <v>10697889</v>
          </cell>
          <cell r="BW102">
            <v>10519461</v>
          </cell>
          <cell r="BX102">
            <v>10048457</v>
          </cell>
          <cell r="CL102">
            <v>14552273</v>
          </cell>
          <cell r="CM102">
            <v>3027022</v>
          </cell>
          <cell r="CN102">
            <v>4177204</v>
          </cell>
          <cell r="CO102">
            <v>3095507</v>
          </cell>
          <cell r="CP102">
            <v>4252540</v>
          </cell>
        </row>
      </sheetData>
      <sheetData sheetId="17"/>
      <sheetData sheetId="18"/>
      <sheetData sheetId="19"/>
      <sheetData sheetId="20">
        <row r="17">
          <cell r="B17">
            <v>9.4999999999999998E-3</v>
          </cell>
          <cell r="D17">
            <v>0.25109999999999999</v>
          </cell>
          <cell r="F17">
            <v>1.4026000000000001</v>
          </cell>
          <cell r="H17">
            <v>3.3E-3</v>
          </cell>
          <cell r="J17">
            <v>0.29249999999999998</v>
          </cell>
          <cell r="L17">
            <v>2.3109999999999999</v>
          </cell>
          <cell r="N17">
            <v>1.0200000000000001E-2</v>
          </cell>
          <cell r="P17">
            <v>0.2059</v>
          </cell>
          <cell r="R17">
            <v>1.2855000000000001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121"/>
  <sheetViews>
    <sheetView workbookViewId="0">
      <selection sqref="A1:XFD1048576"/>
    </sheetView>
  </sheetViews>
  <sheetFormatPr defaultColWidth="8.85546875" defaultRowHeight="15.75" x14ac:dyDescent="0.25"/>
  <cols>
    <col min="1" max="1" width="68.7109375" style="100" customWidth="1"/>
    <col min="2" max="2" width="20.5703125" style="4" bestFit="1" customWidth="1"/>
    <col min="3" max="7" width="18.28515625" style="4" bestFit="1" customWidth="1"/>
    <col min="8" max="11" width="16.5703125" style="4" bestFit="1" customWidth="1"/>
    <col min="12" max="12" width="13.28515625" style="4" customWidth="1"/>
    <col min="13" max="14" width="11.85546875" style="4" customWidth="1"/>
    <col min="15" max="16" width="11.7109375" style="4" customWidth="1"/>
    <col min="17" max="21" width="18.28515625" style="4" bestFit="1" customWidth="1"/>
    <col min="22" max="26" width="17" style="4" customWidth="1"/>
    <col min="27" max="31" width="18.28515625" style="4" bestFit="1" customWidth="1"/>
    <col min="32" max="36" width="17" style="4" customWidth="1"/>
    <col min="37" max="37" width="18.28515625" style="4" bestFit="1" customWidth="1"/>
    <col min="38" max="38" width="17.42578125" style="4" bestFit="1" customWidth="1"/>
    <col min="39" max="39" width="18" style="4" customWidth="1"/>
    <col min="40" max="41" width="17.42578125" style="4" bestFit="1" customWidth="1"/>
    <col min="42" max="46" width="17.28515625" style="4" customWidth="1"/>
    <col min="47" max="51" width="17.42578125" style="4" bestFit="1" customWidth="1"/>
    <col min="52" max="56" width="17.28515625" style="4" customWidth="1"/>
    <col min="57" max="58" width="18.28515625" style="4" bestFit="1" customWidth="1"/>
    <col min="59" max="59" width="19" style="4" customWidth="1"/>
    <col min="60" max="60" width="18.28515625" style="4" bestFit="1" customWidth="1"/>
    <col min="61" max="66" width="19.140625" style="4" customWidth="1"/>
    <col min="67" max="67" width="18.28515625" style="4" bestFit="1" customWidth="1"/>
    <col min="68" max="69" width="17.42578125" style="4" bestFit="1" customWidth="1"/>
    <col min="70" max="71" width="16.5703125" style="4" bestFit="1" customWidth="1"/>
    <col min="72" max="76" width="15.42578125" style="4" customWidth="1"/>
    <col min="77" max="77" width="7" style="3" customWidth="1"/>
    <col min="78" max="80" width="2.7109375" style="3" bestFit="1" customWidth="1"/>
    <col min="81" max="81" width="9.140625" style="3" customWidth="1"/>
    <col min="82" max="16384" width="8.85546875" style="4"/>
  </cols>
  <sheetData>
    <row r="1" spans="1:83" ht="91.5" customHeight="1" thickBot="1" x14ac:dyDescent="0.4">
      <c r="A1" s="160" t="s">
        <v>131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385"/>
      <c r="AB1" s="386"/>
      <c r="AC1" s="386"/>
      <c r="AD1" s="386"/>
      <c r="AE1" s="386"/>
      <c r="AF1" s="386"/>
      <c r="AG1" s="386"/>
      <c r="AH1" s="386"/>
      <c r="AI1" s="386"/>
      <c r="AJ1" s="386"/>
      <c r="AK1" s="386"/>
      <c r="AL1" s="386"/>
      <c r="AM1" s="386"/>
      <c r="AN1" s="386"/>
      <c r="AO1" s="386"/>
      <c r="AP1" s="386"/>
      <c r="AQ1" s="386"/>
      <c r="AR1" s="386"/>
      <c r="AS1" s="386"/>
      <c r="AT1" s="386"/>
      <c r="AU1" s="386"/>
      <c r="AV1" s="386"/>
      <c r="AW1" s="386"/>
      <c r="AX1" s="386"/>
      <c r="AY1" s="386"/>
      <c r="AZ1" s="386"/>
      <c r="BA1" s="386"/>
      <c r="BB1" s="386"/>
      <c r="BC1" s="386"/>
      <c r="BD1" s="386"/>
      <c r="BE1" s="386"/>
      <c r="BF1" s="386"/>
      <c r="BG1" s="386"/>
      <c r="BH1" s="386"/>
      <c r="BI1" s="386"/>
      <c r="BJ1" s="386"/>
      <c r="BK1" s="386"/>
      <c r="BL1" s="386"/>
      <c r="BM1" s="386"/>
      <c r="BN1" s="386"/>
      <c r="BO1" s="386"/>
      <c r="BP1" s="386"/>
      <c r="BQ1" s="386"/>
      <c r="BR1" s="386"/>
      <c r="BS1" s="386"/>
      <c r="BT1" s="2"/>
      <c r="BU1" s="2"/>
      <c r="BV1" s="2"/>
      <c r="BW1" s="2"/>
      <c r="BX1" s="2"/>
    </row>
    <row r="2" spans="1:83" ht="50.25" customHeight="1" thickBot="1" x14ac:dyDescent="0.3">
      <c r="A2" s="387" t="s">
        <v>0</v>
      </c>
      <c r="B2" s="389" t="s">
        <v>1</v>
      </c>
      <c r="C2" s="390"/>
      <c r="D2" s="390"/>
      <c r="E2" s="390"/>
      <c r="F2" s="391"/>
      <c r="G2" s="392" t="s">
        <v>2</v>
      </c>
      <c r="H2" s="393"/>
      <c r="I2" s="393"/>
      <c r="J2" s="393"/>
      <c r="K2" s="393"/>
      <c r="L2" s="393"/>
      <c r="M2" s="393"/>
      <c r="N2" s="393"/>
      <c r="O2" s="393"/>
      <c r="P2" s="394"/>
      <c r="Q2" s="392" t="s">
        <v>3</v>
      </c>
      <c r="R2" s="393"/>
      <c r="S2" s="393"/>
      <c r="T2" s="393"/>
      <c r="U2" s="393"/>
      <c r="V2" s="393"/>
      <c r="W2" s="393"/>
      <c r="X2" s="393"/>
      <c r="Y2" s="393"/>
      <c r="Z2" s="394"/>
      <c r="AA2" s="392" t="s">
        <v>4</v>
      </c>
      <c r="AB2" s="393"/>
      <c r="AC2" s="393"/>
      <c r="AD2" s="393"/>
      <c r="AE2" s="393"/>
      <c r="AF2" s="393"/>
      <c r="AG2" s="393"/>
      <c r="AH2" s="393"/>
      <c r="AI2" s="393"/>
      <c r="AJ2" s="394"/>
      <c r="AK2" s="392" t="s">
        <v>5</v>
      </c>
      <c r="AL2" s="393"/>
      <c r="AM2" s="393"/>
      <c r="AN2" s="393"/>
      <c r="AO2" s="393"/>
      <c r="AP2" s="393"/>
      <c r="AQ2" s="393"/>
      <c r="AR2" s="393"/>
      <c r="AS2" s="393"/>
      <c r="AT2" s="394"/>
      <c r="AU2" s="392" t="s">
        <v>6</v>
      </c>
      <c r="AV2" s="393"/>
      <c r="AW2" s="393"/>
      <c r="AX2" s="393"/>
      <c r="AY2" s="393"/>
      <c r="AZ2" s="393"/>
      <c r="BA2" s="393"/>
      <c r="BB2" s="393"/>
      <c r="BC2" s="393"/>
      <c r="BD2" s="394"/>
      <c r="BE2" s="392" t="s">
        <v>7</v>
      </c>
      <c r="BF2" s="393"/>
      <c r="BG2" s="393"/>
      <c r="BH2" s="393"/>
      <c r="BI2" s="393"/>
      <c r="BJ2" s="393"/>
      <c r="BK2" s="393"/>
      <c r="BL2" s="393"/>
      <c r="BM2" s="393"/>
      <c r="BN2" s="394"/>
      <c r="BO2" s="392" t="s">
        <v>8</v>
      </c>
      <c r="BP2" s="393"/>
      <c r="BQ2" s="393"/>
      <c r="BR2" s="393"/>
      <c r="BS2" s="393"/>
      <c r="BT2" s="393"/>
      <c r="BU2" s="393"/>
      <c r="BV2" s="393"/>
      <c r="BW2" s="393"/>
      <c r="BX2" s="394"/>
    </row>
    <row r="3" spans="1:83" ht="46.5" customHeight="1" thickBot="1" x14ac:dyDescent="0.3">
      <c r="A3" s="388"/>
      <c r="B3" s="5" t="s">
        <v>9</v>
      </c>
      <c r="C3" s="5" t="s">
        <v>10</v>
      </c>
      <c r="D3" s="5" t="s">
        <v>11</v>
      </c>
      <c r="E3" s="5" t="s">
        <v>12</v>
      </c>
      <c r="F3" s="6" t="s">
        <v>13</v>
      </c>
      <c r="G3" s="7" t="s">
        <v>14</v>
      </c>
      <c r="H3" s="7" t="s">
        <v>10</v>
      </c>
      <c r="I3" s="7" t="s">
        <v>11</v>
      </c>
      <c r="J3" s="7" t="s">
        <v>12</v>
      </c>
      <c r="K3" s="8" t="s">
        <v>13</v>
      </c>
      <c r="L3" s="9" t="s">
        <v>15</v>
      </c>
      <c r="M3" s="7" t="s">
        <v>10</v>
      </c>
      <c r="N3" s="7" t="s">
        <v>11</v>
      </c>
      <c r="O3" s="7" t="s">
        <v>12</v>
      </c>
      <c r="P3" s="8" t="s">
        <v>13</v>
      </c>
      <c r="Q3" s="7" t="s">
        <v>14</v>
      </c>
      <c r="R3" s="7" t="s">
        <v>10</v>
      </c>
      <c r="S3" s="7" t="s">
        <v>11</v>
      </c>
      <c r="T3" s="7" t="s">
        <v>12</v>
      </c>
      <c r="U3" s="8" t="s">
        <v>13</v>
      </c>
      <c r="V3" s="9" t="s">
        <v>15</v>
      </c>
      <c r="W3" s="7" t="s">
        <v>10</v>
      </c>
      <c r="X3" s="7" t="s">
        <v>11</v>
      </c>
      <c r="Y3" s="7" t="s">
        <v>12</v>
      </c>
      <c r="Z3" s="8" t="s">
        <v>13</v>
      </c>
      <c r="AA3" s="7" t="s">
        <v>14</v>
      </c>
      <c r="AB3" s="7" t="s">
        <v>10</v>
      </c>
      <c r="AC3" s="7" t="s">
        <v>11</v>
      </c>
      <c r="AD3" s="7" t="s">
        <v>12</v>
      </c>
      <c r="AE3" s="8" t="s">
        <v>13</v>
      </c>
      <c r="AF3" s="9" t="s">
        <v>15</v>
      </c>
      <c r="AG3" s="7" t="s">
        <v>10</v>
      </c>
      <c r="AH3" s="7" t="s">
        <v>11</v>
      </c>
      <c r="AI3" s="7" t="s">
        <v>12</v>
      </c>
      <c r="AJ3" s="8" t="s">
        <v>13</v>
      </c>
      <c r="AK3" s="7" t="s">
        <v>14</v>
      </c>
      <c r="AL3" s="7" t="s">
        <v>10</v>
      </c>
      <c r="AM3" s="7" t="s">
        <v>11</v>
      </c>
      <c r="AN3" s="7" t="s">
        <v>12</v>
      </c>
      <c r="AO3" s="8" t="s">
        <v>13</v>
      </c>
      <c r="AP3" s="9" t="s">
        <v>15</v>
      </c>
      <c r="AQ3" s="7" t="s">
        <v>10</v>
      </c>
      <c r="AR3" s="7" t="s">
        <v>11</v>
      </c>
      <c r="AS3" s="7" t="s">
        <v>12</v>
      </c>
      <c r="AT3" s="8" t="s">
        <v>13</v>
      </c>
      <c r="AU3" s="7" t="s">
        <v>14</v>
      </c>
      <c r="AV3" s="7" t="s">
        <v>10</v>
      </c>
      <c r="AW3" s="7" t="s">
        <v>11</v>
      </c>
      <c r="AX3" s="7" t="s">
        <v>12</v>
      </c>
      <c r="AY3" s="8" t="s">
        <v>13</v>
      </c>
      <c r="AZ3" s="9" t="s">
        <v>15</v>
      </c>
      <c r="BA3" s="7" t="s">
        <v>10</v>
      </c>
      <c r="BB3" s="7" t="s">
        <v>11</v>
      </c>
      <c r="BC3" s="7" t="s">
        <v>12</v>
      </c>
      <c r="BD3" s="8" t="s">
        <v>13</v>
      </c>
      <c r="BE3" s="7" t="s">
        <v>14</v>
      </c>
      <c r="BF3" s="7" t="s">
        <v>10</v>
      </c>
      <c r="BG3" s="7" t="s">
        <v>11</v>
      </c>
      <c r="BH3" s="7" t="s">
        <v>12</v>
      </c>
      <c r="BI3" s="8" t="s">
        <v>13</v>
      </c>
      <c r="BJ3" s="9" t="s">
        <v>15</v>
      </c>
      <c r="BK3" s="7" t="s">
        <v>10</v>
      </c>
      <c r="BL3" s="7" t="s">
        <v>11</v>
      </c>
      <c r="BM3" s="7" t="s">
        <v>12</v>
      </c>
      <c r="BN3" s="8" t="s">
        <v>13</v>
      </c>
      <c r="BO3" s="7" t="s">
        <v>14</v>
      </c>
      <c r="BP3" s="7" t="s">
        <v>10</v>
      </c>
      <c r="BQ3" s="7" t="s">
        <v>11</v>
      </c>
      <c r="BR3" s="7" t="s">
        <v>12</v>
      </c>
      <c r="BS3" s="8" t="s">
        <v>13</v>
      </c>
      <c r="BT3" s="9" t="s">
        <v>15</v>
      </c>
      <c r="BU3" s="7" t="s">
        <v>10</v>
      </c>
      <c r="BV3" s="7" t="s">
        <v>11</v>
      </c>
      <c r="BW3" s="7" t="s">
        <v>12</v>
      </c>
      <c r="BX3" s="8" t="s">
        <v>13</v>
      </c>
    </row>
    <row r="4" spans="1:83" ht="19.5" thickBot="1" x14ac:dyDescent="0.3">
      <c r="A4" s="10">
        <v>1</v>
      </c>
      <c r="B4" s="5">
        <v>2</v>
      </c>
      <c r="C4" s="11">
        <v>3</v>
      </c>
      <c r="D4" s="5">
        <v>4</v>
      </c>
      <c r="E4" s="11">
        <v>5</v>
      </c>
      <c r="F4" s="5">
        <v>6</v>
      </c>
      <c r="G4" s="11">
        <v>7</v>
      </c>
      <c r="H4" s="5">
        <v>8</v>
      </c>
      <c r="I4" s="11">
        <v>9</v>
      </c>
      <c r="J4" s="5">
        <v>10</v>
      </c>
      <c r="K4" s="11">
        <v>11</v>
      </c>
      <c r="L4" s="12">
        <v>12</v>
      </c>
      <c r="M4" s="10">
        <v>13</v>
      </c>
      <c r="N4" s="12">
        <v>14</v>
      </c>
      <c r="O4" s="10">
        <v>15</v>
      </c>
      <c r="P4" s="13">
        <v>16</v>
      </c>
      <c r="Q4" s="10">
        <v>17</v>
      </c>
      <c r="R4" s="5">
        <v>18</v>
      </c>
      <c r="S4" s="10">
        <v>19</v>
      </c>
      <c r="T4" s="5">
        <v>20</v>
      </c>
      <c r="U4" s="10">
        <v>21</v>
      </c>
      <c r="V4" s="11">
        <v>22</v>
      </c>
      <c r="W4" s="12">
        <v>23</v>
      </c>
      <c r="X4" s="101">
        <v>24</v>
      </c>
      <c r="Y4" s="101">
        <v>25</v>
      </c>
      <c r="Z4" s="102">
        <v>26</v>
      </c>
      <c r="AA4" s="103">
        <v>27</v>
      </c>
      <c r="AB4" s="5">
        <v>28</v>
      </c>
      <c r="AC4" s="10">
        <v>29</v>
      </c>
      <c r="AD4" s="5">
        <v>30</v>
      </c>
      <c r="AE4" s="10">
        <v>31</v>
      </c>
      <c r="AF4" s="5">
        <v>32</v>
      </c>
      <c r="AG4" s="10">
        <v>33</v>
      </c>
      <c r="AH4" s="5">
        <v>34</v>
      </c>
      <c r="AI4" s="10">
        <v>35</v>
      </c>
      <c r="AJ4" s="5">
        <v>36</v>
      </c>
      <c r="AK4" s="11">
        <v>37</v>
      </c>
      <c r="AL4" s="5">
        <v>38</v>
      </c>
      <c r="AM4" s="11">
        <v>39</v>
      </c>
      <c r="AN4" s="5">
        <v>40</v>
      </c>
      <c r="AO4" s="11">
        <v>41</v>
      </c>
      <c r="AP4" s="5">
        <v>42</v>
      </c>
      <c r="AQ4" s="10">
        <v>43</v>
      </c>
      <c r="AR4" s="5">
        <v>44</v>
      </c>
      <c r="AS4" s="10">
        <v>45</v>
      </c>
      <c r="AT4" s="5">
        <v>46</v>
      </c>
      <c r="AU4" s="11">
        <v>47</v>
      </c>
      <c r="AV4" s="5">
        <v>48</v>
      </c>
      <c r="AW4" s="11">
        <v>49</v>
      </c>
      <c r="AX4" s="5">
        <v>50</v>
      </c>
      <c r="AY4" s="11">
        <v>51</v>
      </c>
      <c r="AZ4" s="5">
        <v>52</v>
      </c>
      <c r="BA4" s="10">
        <v>53</v>
      </c>
      <c r="BB4" s="5">
        <v>54</v>
      </c>
      <c r="BC4" s="10">
        <v>55</v>
      </c>
      <c r="BD4" s="5">
        <v>56</v>
      </c>
      <c r="BE4" s="11">
        <v>57</v>
      </c>
      <c r="BF4" s="5">
        <v>58</v>
      </c>
      <c r="BG4" s="11">
        <v>59</v>
      </c>
      <c r="BH4" s="5">
        <v>60</v>
      </c>
      <c r="BI4" s="11">
        <v>61</v>
      </c>
      <c r="BJ4" s="5">
        <v>62</v>
      </c>
      <c r="BK4" s="10">
        <v>63</v>
      </c>
      <c r="BL4" s="5">
        <v>64</v>
      </c>
      <c r="BM4" s="10">
        <v>65</v>
      </c>
      <c r="BN4" s="5">
        <v>66</v>
      </c>
      <c r="BO4" s="11">
        <v>67</v>
      </c>
      <c r="BP4" s="5">
        <v>68</v>
      </c>
      <c r="BQ4" s="11">
        <v>69</v>
      </c>
      <c r="BR4" s="5">
        <v>70</v>
      </c>
      <c r="BS4" s="11">
        <v>71</v>
      </c>
      <c r="BT4" s="5">
        <v>72</v>
      </c>
      <c r="BU4" s="10">
        <v>73</v>
      </c>
      <c r="BV4" s="5">
        <v>74</v>
      </c>
      <c r="BW4" s="10">
        <v>75</v>
      </c>
      <c r="BX4" s="13">
        <v>76</v>
      </c>
    </row>
    <row r="5" spans="1:83" ht="18.75" x14ac:dyDescent="0.25">
      <c r="A5" s="14" t="s">
        <v>16</v>
      </c>
      <c r="B5" s="15">
        <v>434588986</v>
      </c>
      <c r="C5" s="16">
        <v>99218012</v>
      </c>
      <c r="D5" s="16">
        <v>105851040</v>
      </c>
      <c r="E5" s="16">
        <v>114828096</v>
      </c>
      <c r="F5" s="17">
        <v>114691838</v>
      </c>
      <c r="G5" s="18">
        <v>0</v>
      </c>
      <c r="H5" s="19">
        <v>0</v>
      </c>
      <c r="I5" s="19">
        <v>0</v>
      </c>
      <c r="J5" s="19">
        <v>0</v>
      </c>
      <c r="K5" s="20">
        <v>0</v>
      </c>
      <c r="L5" s="21">
        <v>0</v>
      </c>
      <c r="M5" s="16">
        <v>0</v>
      </c>
      <c r="N5" s="16">
        <v>0</v>
      </c>
      <c r="O5" s="16">
        <v>0</v>
      </c>
      <c r="P5" s="16">
        <v>0</v>
      </c>
      <c r="Q5" s="15">
        <v>296691532</v>
      </c>
      <c r="R5" s="16">
        <v>67438991</v>
      </c>
      <c r="S5" s="16">
        <v>74168098</v>
      </c>
      <c r="T5" s="16">
        <v>79785786</v>
      </c>
      <c r="U5" s="16">
        <v>75298657</v>
      </c>
      <c r="V5" s="21">
        <v>6471</v>
      </c>
      <c r="W5" s="104">
        <v>1492</v>
      </c>
      <c r="X5" s="104">
        <v>1636</v>
      </c>
      <c r="Y5" s="104">
        <v>1635</v>
      </c>
      <c r="Z5" s="104">
        <v>1708</v>
      </c>
      <c r="AA5" s="15">
        <v>101285379</v>
      </c>
      <c r="AB5" s="16">
        <v>23077359</v>
      </c>
      <c r="AC5" s="16">
        <v>22593653</v>
      </c>
      <c r="AD5" s="16">
        <v>27277933</v>
      </c>
      <c r="AE5" s="17">
        <v>28336434</v>
      </c>
      <c r="AF5" s="21">
        <v>173434</v>
      </c>
      <c r="AG5" s="16">
        <v>46326</v>
      </c>
      <c r="AH5" s="16">
        <v>44767</v>
      </c>
      <c r="AI5" s="16">
        <v>39621</v>
      </c>
      <c r="AJ5" s="17">
        <v>42720</v>
      </c>
      <c r="AK5" s="18">
        <v>31872513</v>
      </c>
      <c r="AL5" s="16">
        <v>8261415</v>
      </c>
      <c r="AM5" s="16">
        <v>10573722</v>
      </c>
      <c r="AN5" s="16">
        <v>6518688</v>
      </c>
      <c r="AO5" s="16">
        <v>6518688</v>
      </c>
      <c r="AP5" s="21">
        <v>59313</v>
      </c>
      <c r="AQ5" s="16">
        <v>15559</v>
      </c>
      <c r="AR5" s="16">
        <v>26994</v>
      </c>
      <c r="AS5" s="16">
        <v>8380</v>
      </c>
      <c r="AT5" s="16">
        <v>8380</v>
      </c>
      <c r="AU5" s="22">
        <v>7628785</v>
      </c>
      <c r="AV5" s="16">
        <v>1789752</v>
      </c>
      <c r="AW5" s="16">
        <v>1987616</v>
      </c>
      <c r="AX5" s="16">
        <v>1883321</v>
      </c>
      <c r="AY5" s="16">
        <v>1968096</v>
      </c>
      <c r="AZ5" s="21">
        <v>8326</v>
      </c>
      <c r="BA5" s="16">
        <v>2016</v>
      </c>
      <c r="BB5" s="16">
        <v>2166</v>
      </c>
      <c r="BC5" s="16">
        <v>1009</v>
      </c>
      <c r="BD5" s="16">
        <v>3135</v>
      </c>
      <c r="BE5" s="15">
        <v>61784081</v>
      </c>
      <c r="BF5" s="16">
        <v>13026192</v>
      </c>
      <c r="BG5" s="16">
        <v>10032315</v>
      </c>
      <c r="BH5" s="16">
        <v>18875924</v>
      </c>
      <c r="BI5" s="16">
        <v>19849650</v>
      </c>
      <c r="BJ5" s="21">
        <v>105795</v>
      </c>
      <c r="BK5" s="16">
        <v>28751</v>
      </c>
      <c r="BL5" s="16">
        <v>15607</v>
      </c>
      <c r="BM5" s="16">
        <v>30232</v>
      </c>
      <c r="BN5" s="16">
        <v>31205</v>
      </c>
      <c r="BO5" s="21">
        <v>36612075</v>
      </c>
      <c r="BP5" s="16">
        <v>8701662</v>
      </c>
      <c r="BQ5" s="16">
        <v>9089289</v>
      </c>
      <c r="BR5" s="16">
        <v>7764377</v>
      </c>
      <c r="BS5" s="16">
        <v>11056747</v>
      </c>
      <c r="BT5" s="21">
        <v>2472</v>
      </c>
      <c r="BU5" s="16">
        <v>613</v>
      </c>
      <c r="BV5" s="16">
        <v>618</v>
      </c>
      <c r="BW5" s="16">
        <v>532</v>
      </c>
      <c r="BX5" s="16">
        <v>709</v>
      </c>
      <c r="BY5" s="3">
        <v>4</v>
      </c>
      <c r="BZ5" s="3">
        <v>4</v>
      </c>
      <c r="CA5" s="3">
        <v>4</v>
      </c>
      <c r="CB5" s="3">
        <v>4</v>
      </c>
      <c r="CD5" s="23">
        <v>3</v>
      </c>
      <c r="CE5" s="23">
        <v>2</v>
      </c>
    </row>
    <row r="6" spans="1:83" ht="18.75" x14ac:dyDescent="0.25">
      <c r="A6" s="24" t="s">
        <v>17</v>
      </c>
      <c r="B6" s="25">
        <v>220513</v>
      </c>
      <c r="C6" s="25">
        <v>110257</v>
      </c>
      <c r="D6" s="25">
        <v>1082063</v>
      </c>
      <c r="E6" s="25">
        <v>396409</v>
      </c>
      <c r="F6" s="25">
        <v>-1368216</v>
      </c>
      <c r="G6" s="26"/>
      <c r="H6" s="27"/>
      <c r="I6" s="27"/>
      <c r="J6" s="27"/>
      <c r="K6" s="28"/>
      <c r="L6" s="25"/>
      <c r="M6" s="25">
        <v>0</v>
      </c>
      <c r="N6" s="25">
        <v>0</v>
      </c>
      <c r="O6" s="25">
        <v>0</v>
      </c>
      <c r="P6" s="25">
        <v>0</v>
      </c>
      <c r="Q6" s="29">
        <v>220513</v>
      </c>
      <c r="R6" s="25">
        <v>110257</v>
      </c>
      <c r="S6" s="25">
        <v>1082063</v>
      </c>
      <c r="T6" s="25">
        <v>396409</v>
      </c>
      <c r="U6" s="25">
        <v>-1368216</v>
      </c>
      <c r="V6" s="36">
        <v>2</v>
      </c>
      <c r="W6" s="25">
        <v>1</v>
      </c>
      <c r="X6" s="25">
        <v>27</v>
      </c>
      <c r="Y6" s="25">
        <v>12</v>
      </c>
      <c r="Z6" s="25">
        <v>-38</v>
      </c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6"/>
      <c r="AL6" s="25">
        <v>0</v>
      </c>
      <c r="AM6" s="25">
        <v>0</v>
      </c>
      <c r="AN6" s="25">
        <v>0</v>
      </c>
      <c r="AO6" s="25">
        <v>0</v>
      </c>
      <c r="AP6" s="25"/>
      <c r="AQ6" s="25">
        <v>0</v>
      </c>
      <c r="AR6" s="25">
        <v>0</v>
      </c>
      <c r="AS6" s="25">
        <v>0</v>
      </c>
      <c r="AT6" s="25">
        <v>0</v>
      </c>
      <c r="AU6" s="26"/>
      <c r="AV6" s="25">
        <v>0</v>
      </c>
      <c r="AW6" s="25">
        <v>0</v>
      </c>
      <c r="AX6" s="25">
        <v>0</v>
      </c>
      <c r="AY6" s="34">
        <v>0</v>
      </c>
      <c r="AZ6" s="32"/>
      <c r="BA6" s="25">
        <v>0</v>
      </c>
      <c r="BB6" s="25">
        <v>0</v>
      </c>
      <c r="BC6" s="25">
        <v>0</v>
      </c>
      <c r="BD6" s="25">
        <v>0</v>
      </c>
      <c r="BE6" s="25"/>
      <c r="BF6" s="25">
        <v>0</v>
      </c>
      <c r="BG6" s="25">
        <v>0</v>
      </c>
      <c r="BH6" s="25">
        <v>0</v>
      </c>
      <c r="BI6" s="25">
        <v>0</v>
      </c>
      <c r="BJ6" s="25"/>
      <c r="BK6" s="25">
        <v>0</v>
      </c>
      <c r="BL6" s="25">
        <v>0</v>
      </c>
      <c r="BM6" s="25">
        <v>0</v>
      </c>
      <c r="BN6" s="25">
        <v>0</v>
      </c>
      <c r="BO6" s="36"/>
      <c r="BP6" s="25">
        <v>0</v>
      </c>
      <c r="BQ6" s="25">
        <v>0</v>
      </c>
      <c r="BR6" s="25">
        <v>0</v>
      </c>
      <c r="BS6" s="34">
        <v>0</v>
      </c>
      <c r="BT6" s="32">
        <v>0</v>
      </c>
      <c r="BU6" s="25">
        <v>0</v>
      </c>
      <c r="BV6" s="25">
        <v>0</v>
      </c>
      <c r="BW6" s="25">
        <v>0</v>
      </c>
      <c r="BX6" s="25">
        <v>0</v>
      </c>
      <c r="CD6" s="23"/>
      <c r="CE6" s="23"/>
    </row>
    <row r="7" spans="1:83" ht="18.75" x14ac:dyDescent="0.25">
      <c r="A7" s="35" t="s">
        <v>18</v>
      </c>
      <c r="B7" s="25">
        <v>1055605</v>
      </c>
      <c r="C7" s="25">
        <v>102715</v>
      </c>
      <c r="D7" s="25">
        <v>359203</v>
      </c>
      <c r="E7" s="25">
        <v>241350</v>
      </c>
      <c r="F7" s="25">
        <v>352337</v>
      </c>
      <c r="G7" s="36">
        <v>0</v>
      </c>
      <c r="H7" s="25">
        <v>0</v>
      </c>
      <c r="I7" s="25">
        <v>0</v>
      </c>
      <c r="J7" s="25">
        <v>0</v>
      </c>
      <c r="K7" s="34">
        <v>0</v>
      </c>
      <c r="L7" s="32">
        <v>0</v>
      </c>
      <c r="M7" s="25">
        <v>0</v>
      </c>
      <c r="N7" s="25">
        <v>0</v>
      </c>
      <c r="O7" s="25">
        <v>0</v>
      </c>
      <c r="P7" s="25">
        <v>0</v>
      </c>
      <c r="Q7" s="29">
        <v>0</v>
      </c>
      <c r="R7" s="25">
        <v>0</v>
      </c>
      <c r="S7" s="25">
        <v>0</v>
      </c>
      <c r="T7" s="25">
        <v>0</v>
      </c>
      <c r="U7" s="25">
        <v>0</v>
      </c>
      <c r="V7" s="32">
        <v>0</v>
      </c>
      <c r="W7" s="25">
        <v>0</v>
      </c>
      <c r="X7" s="25">
        <v>0</v>
      </c>
      <c r="Y7" s="25">
        <v>0</v>
      </c>
      <c r="Z7" s="25">
        <v>0</v>
      </c>
      <c r="AA7" s="26">
        <v>1055605</v>
      </c>
      <c r="AB7" s="27">
        <v>102715</v>
      </c>
      <c r="AC7" s="27">
        <v>359203</v>
      </c>
      <c r="AD7" s="27">
        <v>241350</v>
      </c>
      <c r="AE7" s="28">
        <v>352337</v>
      </c>
      <c r="AF7" s="32">
        <v>14714</v>
      </c>
      <c r="AG7" s="25">
        <v>1432</v>
      </c>
      <c r="AH7" s="25">
        <v>4967</v>
      </c>
      <c r="AI7" s="25">
        <v>3326</v>
      </c>
      <c r="AJ7" s="33">
        <v>4989</v>
      </c>
      <c r="AK7" s="32">
        <v>1055605</v>
      </c>
      <c r="AL7" s="25">
        <v>102715</v>
      </c>
      <c r="AM7" s="25">
        <v>359203</v>
      </c>
      <c r="AN7" s="25">
        <v>241350</v>
      </c>
      <c r="AO7" s="25">
        <v>352337</v>
      </c>
      <c r="AP7" s="32">
        <v>14714</v>
      </c>
      <c r="AQ7" s="25">
        <v>1432</v>
      </c>
      <c r="AR7" s="25">
        <v>4967</v>
      </c>
      <c r="AS7" s="25">
        <v>3326</v>
      </c>
      <c r="AT7" s="25">
        <v>4989</v>
      </c>
      <c r="AU7" s="36">
        <v>0</v>
      </c>
      <c r="AV7" s="25">
        <v>0</v>
      </c>
      <c r="AW7" s="25">
        <v>0</v>
      </c>
      <c r="AX7" s="25">
        <v>0</v>
      </c>
      <c r="AY7" s="34">
        <v>0</v>
      </c>
      <c r="AZ7" s="32">
        <v>0</v>
      </c>
      <c r="BA7" s="25">
        <v>0</v>
      </c>
      <c r="BB7" s="25">
        <v>0</v>
      </c>
      <c r="BC7" s="25">
        <v>0</v>
      </c>
      <c r="BD7" s="25">
        <v>0</v>
      </c>
      <c r="BE7" s="36">
        <v>0</v>
      </c>
      <c r="BF7" s="25">
        <v>0</v>
      </c>
      <c r="BG7" s="25">
        <v>0</v>
      </c>
      <c r="BH7" s="25">
        <v>0</v>
      </c>
      <c r="BI7" s="25">
        <v>0</v>
      </c>
      <c r="BJ7" s="36">
        <v>0</v>
      </c>
      <c r="BK7" s="25">
        <v>0</v>
      </c>
      <c r="BL7" s="25">
        <v>0</v>
      </c>
      <c r="BM7" s="25">
        <v>0</v>
      </c>
      <c r="BN7" s="25">
        <v>0</v>
      </c>
      <c r="BO7" s="36">
        <v>0</v>
      </c>
      <c r="BP7" s="25">
        <v>0</v>
      </c>
      <c r="BQ7" s="25">
        <v>0</v>
      </c>
      <c r="BR7" s="25">
        <v>0</v>
      </c>
      <c r="BS7" s="34">
        <v>0</v>
      </c>
      <c r="BT7" s="32">
        <v>0</v>
      </c>
      <c r="BU7" s="25">
        <v>0</v>
      </c>
      <c r="BV7" s="25">
        <v>0</v>
      </c>
      <c r="BW7" s="25">
        <v>0</v>
      </c>
      <c r="BX7" s="25">
        <v>0</v>
      </c>
      <c r="BY7" s="3">
        <v>4</v>
      </c>
      <c r="BZ7" s="3">
        <v>4</v>
      </c>
      <c r="CA7" s="3">
        <v>4</v>
      </c>
      <c r="CB7" s="3">
        <v>4</v>
      </c>
      <c r="CD7" s="23">
        <v>3</v>
      </c>
      <c r="CE7" s="23">
        <v>2</v>
      </c>
    </row>
    <row r="8" spans="1:83" ht="18.75" x14ac:dyDescent="0.25">
      <c r="A8" s="37" t="s">
        <v>19</v>
      </c>
      <c r="B8" s="25">
        <v>11326559</v>
      </c>
      <c r="C8" s="25">
        <v>2882662</v>
      </c>
      <c r="D8" s="25">
        <v>4081347</v>
      </c>
      <c r="E8" s="25">
        <v>2463457</v>
      </c>
      <c r="F8" s="25">
        <v>1899093</v>
      </c>
      <c r="G8" s="32">
        <v>0</v>
      </c>
      <c r="H8" s="25">
        <v>0</v>
      </c>
      <c r="I8" s="25">
        <v>0</v>
      </c>
      <c r="J8" s="25">
        <v>0</v>
      </c>
      <c r="K8" s="34">
        <v>0</v>
      </c>
      <c r="L8" s="32">
        <v>0</v>
      </c>
      <c r="M8" s="25">
        <v>0</v>
      </c>
      <c r="N8" s="25">
        <v>0</v>
      </c>
      <c r="O8" s="25">
        <v>0</v>
      </c>
      <c r="P8" s="25">
        <v>0</v>
      </c>
      <c r="Q8" s="29">
        <v>7192173</v>
      </c>
      <c r="R8" s="25">
        <v>1908151</v>
      </c>
      <c r="S8" s="25">
        <v>2736434</v>
      </c>
      <c r="T8" s="25">
        <v>1378204</v>
      </c>
      <c r="U8" s="25">
        <v>1169384</v>
      </c>
      <c r="V8" s="32">
        <v>1082</v>
      </c>
      <c r="W8" s="25">
        <v>291</v>
      </c>
      <c r="X8" s="25">
        <v>411</v>
      </c>
      <c r="Y8" s="25">
        <v>207</v>
      </c>
      <c r="Z8" s="25">
        <v>173</v>
      </c>
      <c r="AA8" s="36">
        <v>4134386</v>
      </c>
      <c r="AB8" s="25">
        <v>974511</v>
      </c>
      <c r="AC8" s="25">
        <v>1344913</v>
      </c>
      <c r="AD8" s="25">
        <v>1085253</v>
      </c>
      <c r="AE8" s="33">
        <v>729709</v>
      </c>
      <c r="AF8" s="32">
        <v>621</v>
      </c>
      <c r="AG8" s="25">
        <v>147</v>
      </c>
      <c r="AH8" s="25">
        <v>202</v>
      </c>
      <c r="AI8" s="25">
        <v>163</v>
      </c>
      <c r="AJ8" s="33">
        <v>109</v>
      </c>
      <c r="AK8" s="32">
        <v>0</v>
      </c>
      <c r="AL8" s="25">
        <v>0</v>
      </c>
      <c r="AM8" s="25">
        <v>0</v>
      </c>
      <c r="AN8" s="25">
        <v>0</v>
      </c>
      <c r="AO8" s="25">
        <v>0</v>
      </c>
      <c r="AP8" s="32">
        <v>0</v>
      </c>
      <c r="AQ8" s="25">
        <v>0</v>
      </c>
      <c r="AR8" s="25">
        <v>0</v>
      </c>
      <c r="AS8" s="25">
        <v>0</v>
      </c>
      <c r="AT8" s="25">
        <v>0</v>
      </c>
      <c r="AU8" s="36">
        <v>0</v>
      </c>
      <c r="AV8" s="25">
        <v>0</v>
      </c>
      <c r="AW8" s="25">
        <v>0</v>
      </c>
      <c r="AX8" s="25">
        <v>0</v>
      </c>
      <c r="AY8" s="34">
        <v>0</v>
      </c>
      <c r="AZ8" s="32">
        <v>0</v>
      </c>
      <c r="BA8" s="25">
        <v>0</v>
      </c>
      <c r="BB8" s="25">
        <v>0</v>
      </c>
      <c r="BC8" s="25">
        <v>0</v>
      </c>
      <c r="BD8" s="25">
        <v>0</v>
      </c>
      <c r="BE8" s="36">
        <v>4134386</v>
      </c>
      <c r="BF8" s="25">
        <v>974511</v>
      </c>
      <c r="BG8" s="25">
        <v>1344913</v>
      </c>
      <c r="BH8" s="25">
        <v>1085253</v>
      </c>
      <c r="BI8" s="25">
        <v>729709</v>
      </c>
      <c r="BJ8" s="32">
        <v>621</v>
      </c>
      <c r="BK8" s="25">
        <v>147</v>
      </c>
      <c r="BL8" s="25">
        <v>202</v>
      </c>
      <c r="BM8" s="25">
        <v>163</v>
      </c>
      <c r="BN8" s="25">
        <v>109</v>
      </c>
      <c r="BO8" s="36">
        <v>0</v>
      </c>
      <c r="BP8" s="25">
        <v>0</v>
      </c>
      <c r="BQ8" s="25">
        <v>0</v>
      </c>
      <c r="BR8" s="25">
        <v>0</v>
      </c>
      <c r="BS8" s="34">
        <v>0</v>
      </c>
      <c r="BT8" s="32">
        <v>0</v>
      </c>
      <c r="BU8" s="25">
        <v>0</v>
      </c>
      <c r="BV8" s="25">
        <v>0</v>
      </c>
      <c r="BW8" s="25">
        <v>0</v>
      </c>
      <c r="BX8" s="25">
        <v>0</v>
      </c>
      <c r="BY8" s="3">
        <v>4</v>
      </c>
      <c r="BZ8" s="3">
        <v>4</v>
      </c>
      <c r="CA8" s="3">
        <v>4</v>
      </c>
      <c r="CB8" s="3">
        <v>4</v>
      </c>
      <c r="CD8" s="23">
        <v>3</v>
      </c>
      <c r="CE8" s="23">
        <v>2</v>
      </c>
    </row>
    <row r="9" spans="1:83" ht="18.75" x14ac:dyDescent="0.25">
      <c r="A9" s="35" t="s">
        <v>20</v>
      </c>
      <c r="B9" s="25">
        <v>15985170</v>
      </c>
      <c r="C9" s="25">
        <v>137037</v>
      </c>
      <c r="D9" s="25">
        <v>0</v>
      </c>
      <c r="E9" s="25">
        <v>7625729</v>
      </c>
      <c r="F9" s="25">
        <v>8222404</v>
      </c>
      <c r="G9" s="32">
        <v>0</v>
      </c>
      <c r="H9" s="25">
        <v>0</v>
      </c>
      <c r="I9" s="25">
        <v>0</v>
      </c>
      <c r="J9" s="25">
        <v>0</v>
      </c>
      <c r="K9" s="34">
        <v>0</v>
      </c>
      <c r="L9" s="32">
        <v>0</v>
      </c>
      <c r="M9" s="25">
        <v>0</v>
      </c>
      <c r="N9" s="25">
        <v>0</v>
      </c>
      <c r="O9" s="25">
        <v>0</v>
      </c>
      <c r="P9" s="25">
        <v>0</v>
      </c>
      <c r="Q9" s="29">
        <v>0</v>
      </c>
      <c r="R9" s="25">
        <v>0</v>
      </c>
      <c r="S9" s="25">
        <v>0</v>
      </c>
      <c r="T9" s="25">
        <v>0</v>
      </c>
      <c r="U9" s="25">
        <v>0</v>
      </c>
      <c r="V9" s="32">
        <v>0</v>
      </c>
      <c r="W9" s="25">
        <v>0</v>
      </c>
      <c r="X9" s="25">
        <v>0</v>
      </c>
      <c r="Y9" s="25">
        <v>0</v>
      </c>
      <c r="Z9" s="25">
        <v>0</v>
      </c>
      <c r="AA9" s="36">
        <v>15985170</v>
      </c>
      <c r="AB9" s="25">
        <v>137037</v>
      </c>
      <c r="AC9" s="25">
        <v>0</v>
      </c>
      <c r="AD9" s="25">
        <v>7625729</v>
      </c>
      <c r="AE9" s="33">
        <v>8222404</v>
      </c>
      <c r="AF9" s="32">
        <v>2384</v>
      </c>
      <c r="AG9" s="25">
        <v>21</v>
      </c>
      <c r="AH9" s="25">
        <v>0</v>
      </c>
      <c r="AI9" s="25">
        <v>1138</v>
      </c>
      <c r="AJ9" s="33">
        <v>1225</v>
      </c>
      <c r="AK9" s="32">
        <v>0</v>
      </c>
      <c r="AL9" s="25">
        <v>0</v>
      </c>
      <c r="AM9" s="25">
        <v>0</v>
      </c>
      <c r="AN9" s="25">
        <v>0</v>
      </c>
      <c r="AO9" s="25">
        <v>0</v>
      </c>
      <c r="AP9" s="32">
        <v>0</v>
      </c>
      <c r="AQ9" s="25">
        <v>0</v>
      </c>
      <c r="AR9" s="25">
        <v>0</v>
      </c>
      <c r="AS9" s="25">
        <v>0</v>
      </c>
      <c r="AT9" s="25">
        <v>0</v>
      </c>
      <c r="AU9" s="36">
        <v>0</v>
      </c>
      <c r="AV9" s="25">
        <v>0</v>
      </c>
      <c r="AW9" s="25">
        <v>0</v>
      </c>
      <c r="AX9" s="25">
        <v>0</v>
      </c>
      <c r="AY9" s="34">
        <v>0</v>
      </c>
      <c r="AZ9" s="32">
        <v>0</v>
      </c>
      <c r="BA9" s="25">
        <v>0</v>
      </c>
      <c r="BB9" s="25">
        <v>0</v>
      </c>
      <c r="BC9" s="25">
        <v>0</v>
      </c>
      <c r="BD9" s="25">
        <v>0</v>
      </c>
      <c r="BE9" s="36">
        <v>15985170</v>
      </c>
      <c r="BF9" s="25">
        <v>137037</v>
      </c>
      <c r="BG9" s="25">
        <v>0</v>
      </c>
      <c r="BH9" s="25">
        <v>7625729</v>
      </c>
      <c r="BI9" s="25">
        <v>8222404</v>
      </c>
      <c r="BJ9" s="32">
        <v>2384</v>
      </c>
      <c r="BK9" s="25">
        <v>21</v>
      </c>
      <c r="BL9" s="25">
        <v>0</v>
      </c>
      <c r="BM9" s="25">
        <v>1138</v>
      </c>
      <c r="BN9" s="25">
        <v>1225</v>
      </c>
      <c r="BO9" s="36">
        <v>0</v>
      </c>
      <c r="BP9" s="25">
        <v>0</v>
      </c>
      <c r="BQ9" s="25">
        <v>0</v>
      </c>
      <c r="BR9" s="25">
        <v>0</v>
      </c>
      <c r="BS9" s="34">
        <v>0</v>
      </c>
      <c r="BT9" s="32">
        <v>0</v>
      </c>
      <c r="BU9" s="25">
        <v>0</v>
      </c>
      <c r="BV9" s="25">
        <v>0</v>
      </c>
      <c r="BW9" s="25">
        <v>0</v>
      </c>
      <c r="BX9" s="25">
        <v>0</v>
      </c>
      <c r="BY9" s="3">
        <v>4</v>
      </c>
      <c r="BZ9" s="3">
        <v>4</v>
      </c>
      <c r="CA9" s="3">
        <v>4</v>
      </c>
      <c r="CB9" s="3">
        <v>4</v>
      </c>
      <c r="CD9" s="23">
        <v>3</v>
      </c>
      <c r="CE9" s="23">
        <v>2</v>
      </c>
    </row>
    <row r="10" spans="1:83" ht="18.75" x14ac:dyDescent="0.25">
      <c r="A10" s="35" t="s">
        <v>21</v>
      </c>
      <c r="B10" s="25">
        <v>691066</v>
      </c>
      <c r="C10" s="25">
        <v>0</v>
      </c>
      <c r="D10" s="25">
        <v>0</v>
      </c>
      <c r="E10" s="25">
        <v>0</v>
      </c>
      <c r="F10" s="25">
        <v>691066</v>
      </c>
      <c r="G10" s="32">
        <v>0</v>
      </c>
      <c r="H10" s="25">
        <v>0</v>
      </c>
      <c r="I10" s="25">
        <v>0</v>
      </c>
      <c r="J10" s="25">
        <v>0</v>
      </c>
      <c r="K10" s="34">
        <v>0</v>
      </c>
      <c r="L10" s="32">
        <v>0</v>
      </c>
      <c r="M10" s="25">
        <v>0</v>
      </c>
      <c r="N10" s="25">
        <v>0</v>
      </c>
      <c r="O10" s="25">
        <v>0</v>
      </c>
      <c r="P10" s="25">
        <v>0</v>
      </c>
      <c r="Q10" s="29">
        <v>691066</v>
      </c>
      <c r="R10" s="25">
        <v>0</v>
      </c>
      <c r="S10" s="25">
        <v>0</v>
      </c>
      <c r="T10" s="25">
        <v>0</v>
      </c>
      <c r="U10" s="25">
        <v>691066</v>
      </c>
      <c r="V10" s="32">
        <v>6</v>
      </c>
      <c r="W10" s="25">
        <v>0</v>
      </c>
      <c r="X10" s="25">
        <v>0</v>
      </c>
      <c r="Y10" s="25">
        <v>0</v>
      </c>
      <c r="Z10" s="25">
        <v>6</v>
      </c>
      <c r="AA10" s="36">
        <v>0</v>
      </c>
      <c r="AB10" s="25">
        <v>0</v>
      </c>
      <c r="AC10" s="25">
        <v>0</v>
      </c>
      <c r="AD10" s="25">
        <v>0</v>
      </c>
      <c r="AE10" s="33">
        <v>0</v>
      </c>
      <c r="AF10" s="32">
        <v>0</v>
      </c>
      <c r="AG10" s="25">
        <v>0</v>
      </c>
      <c r="AH10" s="25">
        <v>0</v>
      </c>
      <c r="AI10" s="25">
        <v>0</v>
      </c>
      <c r="AJ10" s="33">
        <v>0</v>
      </c>
      <c r="AK10" s="32">
        <v>0</v>
      </c>
      <c r="AL10" s="25">
        <v>0</v>
      </c>
      <c r="AM10" s="25">
        <v>0</v>
      </c>
      <c r="AN10" s="25">
        <v>0</v>
      </c>
      <c r="AO10" s="25">
        <v>0</v>
      </c>
      <c r="AP10" s="32">
        <v>0</v>
      </c>
      <c r="AQ10" s="25">
        <v>0</v>
      </c>
      <c r="AR10" s="25">
        <v>0</v>
      </c>
      <c r="AS10" s="25">
        <v>0</v>
      </c>
      <c r="AT10" s="25">
        <v>0</v>
      </c>
      <c r="AU10" s="36">
        <v>0</v>
      </c>
      <c r="AV10" s="25">
        <v>0</v>
      </c>
      <c r="AW10" s="25">
        <v>0</v>
      </c>
      <c r="AX10" s="25">
        <v>0</v>
      </c>
      <c r="AY10" s="34">
        <v>0</v>
      </c>
      <c r="AZ10" s="32">
        <v>0</v>
      </c>
      <c r="BA10" s="25">
        <v>0</v>
      </c>
      <c r="BB10" s="25">
        <v>0</v>
      </c>
      <c r="BC10" s="25">
        <v>0</v>
      </c>
      <c r="BD10" s="25">
        <v>0</v>
      </c>
      <c r="BE10" s="36">
        <v>0</v>
      </c>
      <c r="BF10" s="25">
        <v>0</v>
      </c>
      <c r="BG10" s="25">
        <v>0</v>
      </c>
      <c r="BH10" s="25">
        <v>0</v>
      </c>
      <c r="BI10" s="25">
        <v>0</v>
      </c>
      <c r="BJ10" s="32">
        <v>0</v>
      </c>
      <c r="BK10" s="25">
        <v>0</v>
      </c>
      <c r="BL10" s="25">
        <v>0</v>
      </c>
      <c r="BM10" s="25">
        <v>0</v>
      </c>
      <c r="BN10" s="25">
        <v>0</v>
      </c>
      <c r="BO10" s="36">
        <v>0</v>
      </c>
      <c r="BP10" s="25">
        <v>0</v>
      </c>
      <c r="BQ10" s="25">
        <v>0</v>
      </c>
      <c r="BR10" s="25">
        <v>0</v>
      </c>
      <c r="BS10" s="34">
        <v>0</v>
      </c>
      <c r="BT10" s="32">
        <v>0</v>
      </c>
      <c r="BU10" s="25">
        <v>0</v>
      </c>
      <c r="BV10" s="25">
        <v>0</v>
      </c>
      <c r="BW10" s="25">
        <v>0</v>
      </c>
      <c r="BX10" s="25">
        <v>0</v>
      </c>
      <c r="BY10" s="3">
        <v>4</v>
      </c>
      <c r="BZ10" s="3">
        <v>4</v>
      </c>
      <c r="CA10" s="3">
        <v>4</v>
      </c>
      <c r="CB10" s="3">
        <v>4</v>
      </c>
      <c r="CD10" s="23">
        <v>3</v>
      </c>
      <c r="CE10" s="23">
        <v>2</v>
      </c>
    </row>
    <row r="11" spans="1:83" ht="18.75" x14ac:dyDescent="0.25">
      <c r="A11" s="35" t="s">
        <v>22</v>
      </c>
      <c r="B11" s="25">
        <v>142361</v>
      </c>
      <c r="C11" s="25">
        <v>0</v>
      </c>
      <c r="D11" s="25">
        <v>0</v>
      </c>
      <c r="E11" s="25">
        <v>0</v>
      </c>
      <c r="F11" s="25">
        <v>142361</v>
      </c>
      <c r="G11" s="32">
        <v>0</v>
      </c>
      <c r="H11" s="25">
        <v>0</v>
      </c>
      <c r="I11" s="25">
        <v>0</v>
      </c>
      <c r="J11" s="25">
        <v>0</v>
      </c>
      <c r="K11" s="34">
        <v>0</v>
      </c>
      <c r="L11" s="32">
        <v>0</v>
      </c>
      <c r="M11" s="25">
        <v>0</v>
      </c>
      <c r="N11" s="25">
        <v>0</v>
      </c>
      <c r="O11" s="25">
        <v>0</v>
      </c>
      <c r="P11" s="25">
        <v>0</v>
      </c>
      <c r="Q11" s="29">
        <v>142361</v>
      </c>
      <c r="R11" s="25">
        <v>0</v>
      </c>
      <c r="S11" s="25">
        <v>0</v>
      </c>
      <c r="T11" s="25">
        <v>0</v>
      </c>
      <c r="U11" s="25">
        <v>142361</v>
      </c>
      <c r="V11" s="32">
        <v>1</v>
      </c>
      <c r="W11" s="25">
        <v>0</v>
      </c>
      <c r="X11" s="25">
        <v>0</v>
      </c>
      <c r="Y11" s="25">
        <v>0</v>
      </c>
      <c r="Z11" s="25">
        <v>1</v>
      </c>
      <c r="AA11" s="36">
        <v>0</v>
      </c>
      <c r="AB11" s="25">
        <v>0</v>
      </c>
      <c r="AC11" s="25">
        <v>0</v>
      </c>
      <c r="AD11" s="25">
        <v>0</v>
      </c>
      <c r="AE11" s="33">
        <v>0</v>
      </c>
      <c r="AF11" s="32">
        <v>0</v>
      </c>
      <c r="AG11" s="25">
        <v>0</v>
      </c>
      <c r="AH11" s="25">
        <v>0</v>
      </c>
      <c r="AI11" s="25">
        <v>0</v>
      </c>
      <c r="AJ11" s="33">
        <v>0</v>
      </c>
      <c r="AK11" s="32">
        <v>0</v>
      </c>
      <c r="AL11" s="25">
        <v>0</v>
      </c>
      <c r="AM11" s="25">
        <v>0</v>
      </c>
      <c r="AN11" s="25">
        <v>0</v>
      </c>
      <c r="AO11" s="25">
        <v>0</v>
      </c>
      <c r="AP11" s="32">
        <v>0</v>
      </c>
      <c r="AQ11" s="25">
        <v>0</v>
      </c>
      <c r="AR11" s="25">
        <v>0</v>
      </c>
      <c r="AS11" s="25">
        <v>0</v>
      </c>
      <c r="AT11" s="25">
        <v>0</v>
      </c>
      <c r="AU11" s="36">
        <v>0</v>
      </c>
      <c r="AV11" s="25">
        <v>0</v>
      </c>
      <c r="AW11" s="25">
        <v>0</v>
      </c>
      <c r="AX11" s="25">
        <v>0</v>
      </c>
      <c r="AY11" s="34">
        <v>0</v>
      </c>
      <c r="AZ11" s="32">
        <v>0</v>
      </c>
      <c r="BA11" s="25">
        <v>0</v>
      </c>
      <c r="BB11" s="25">
        <v>0</v>
      </c>
      <c r="BC11" s="25">
        <v>0</v>
      </c>
      <c r="BD11" s="25">
        <v>0</v>
      </c>
      <c r="BE11" s="36">
        <v>0</v>
      </c>
      <c r="BF11" s="25">
        <v>0</v>
      </c>
      <c r="BG11" s="25">
        <v>0</v>
      </c>
      <c r="BH11" s="25">
        <v>0</v>
      </c>
      <c r="BI11" s="25">
        <v>0</v>
      </c>
      <c r="BJ11" s="32">
        <v>0</v>
      </c>
      <c r="BK11" s="25">
        <v>0</v>
      </c>
      <c r="BL11" s="25">
        <v>0</v>
      </c>
      <c r="BM11" s="25">
        <v>0</v>
      </c>
      <c r="BN11" s="25">
        <v>0</v>
      </c>
      <c r="BO11" s="36">
        <v>0</v>
      </c>
      <c r="BP11" s="25">
        <v>0</v>
      </c>
      <c r="BQ11" s="25">
        <v>0</v>
      </c>
      <c r="BR11" s="25">
        <v>0</v>
      </c>
      <c r="BS11" s="34">
        <v>0</v>
      </c>
      <c r="BT11" s="32">
        <v>0</v>
      </c>
      <c r="BU11" s="25">
        <v>0</v>
      </c>
      <c r="BV11" s="25">
        <v>0</v>
      </c>
      <c r="BW11" s="25">
        <v>0</v>
      </c>
      <c r="BX11" s="25">
        <v>0</v>
      </c>
      <c r="CD11" s="23"/>
      <c r="CE11" s="23"/>
    </row>
    <row r="12" spans="1:83" ht="31.5" x14ac:dyDescent="0.25">
      <c r="A12" s="37" t="s">
        <v>23</v>
      </c>
      <c r="B12" s="25">
        <v>20397</v>
      </c>
      <c r="C12" s="25">
        <v>0</v>
      </c>
      <c r="D12" s="25">
        <v>0</v>
      </c>
      <c r="E12" s="25">
        <v>0</v>
      </c>
      <c r="F12" s="25">
        <v>20397</v>
      </c>
      <c r="G12" s="32">
        <v>0</v>
      </c>
      <c r="H12" s="25">
        <v>0</v>
      </c>
      <c r="I12" s="25">
        <v>0</v>
      </c>
      <c r="J12" s="25">
        <v>0</v>
      </c>
      <c r="K12" s="34">
        <v>0</v>
      </c>
      <c r="L12" s="32">
        <v>0</v>
      </c>
      <c r="M12" s="25">
        <v>0</v>
      </c>
      <c r="N12" s="25">
        <v>0</v>
      </c>
      <c r="O12" s="25">
        <v>0</v>
      </c>
      <c r="P12" s="25">
        <v>0</v>
      </c>
      <c r="Q12" s="29">
        <v>0</v>
      </c>
      <c r="R12" s="25">
        <v>0</v>
      </c>
      <c r="S12" s="25">
        <v>0</v>
      </c>
      <c r="T12" s="25">
        <v>0</v>
      </c>
      <c r="U12" s="25">
        <v>0</v>
      </c>
      <c r="V12" s="32">
        <v>0</v>
      </c>
      <c r="W12" s="25">
        <v>0</v>
      </c>
      <c r="X12" s="25">
        <v>0</v>
      </c>
      <c r="Y12" s="25">
        <v>0</v>
      </c>
      <c r="Z12" s="25">
        <v>0</v>
      </c>
      <c r="AA12" s="36">
        <v>20397</v>
      </c>
      <c r="AB12" s="25">
        <v>0</v>
      </c>
      <c r="AC12" s="25">
        <v>0</v>
      </c>
      <c r="AD12" s="25">
        <v>0</v>
      </c>
      <c r="AE12" s="33">
        <v>20397</v>
      </c>
      <c r="AF12" s="32">
        <v>13</v>
      </c>
      <c r="AG12" s="25">
        <v>0</v>
      </c>
      <c r="AH12" s="25">
        <v>0</v>
      </c>
      <c r="AI12" s="25">
        <v>0</v>
      </c>
      <c r="AJ12" s="33">
        <v>13</v>
      </c>
      <c r="AK12" s="32">
        <v>0</v>
      </c>
      <c r="AL12" s="25">
        <v>0</v>
      </c>
      <c r="AM12" s="25">
        <v>0</v>
      </c>
      <c r="AN12" s="25">
        <v>0</v>
      </c>
      <c r="AO12" s="25">
        <v>0</v>
      </c>
      <c r="AP12" s="32">
        <v>0</v>
      </c>
      <c r="AQ12" s="25">
        <v>0</v>
      </c>
      <c r="AR12" s="25">
        <v>0</v>
      </c>
      <c r="AS12" s="25">
        <v>0</v>
      </c>
      <c r="AT12" s="25">
        <v>0</v>
      </c>
      <c r="AU12" s="36">
        <v>0</v>
      </c>
      <c r="AV12" s="25">
        <v>0</v>
      </c>
      <c r="AW12" s="25">
        <v>0</v>
      </c>
      <c r="AX12" s="25">
        <v>0</v>
      </c>
      <c r="AY12" s="34">
        <v>0</v>
      </c>
      <c r="AZ12" s="32">
        <v>0</v>
      </c>
      <c r="BA12" s="25">
        <v>0</v>
      </c>
      <c r="BB12" s="25">
        <v>0</v>
      </c>
      <c r="BC12" s="25">
        <v>0</v>
      </c>
      <c r="BD12" s="25">
        <v>0</v>
      </c>
      <c r="BE12" s="36">
        <v>20397</v>
      </c>
      <c r="BF12" s="25">
        <v>0</v>
      </c>
      <c r="BG12" s="25">
        <v>0</v>
      </c>
      <c r="BH12" s="25">
        <v>0</v>
      </c>
      <c r="BI12" s="25">
        <v>20397</v>
      </c>
      <c r="BJ12" s="32">
        <v>13</v>
      </c>
      <c r="BK12" s="25">
        <v>0</v>
      </c>
      <c r="BL12" s="25">
        <v>0</v>
      </c>
      <c r="BM12" s="25">
        <v>0</v>
      </c>
      <c r="BN12" s="25">
        <v>13</v>
      </c>
      <c r="BO12" s="36">
        <v>0</v>
      </c>
      <c r="BP12" s="25">
        <v>0</v>
      </c>
      <c r="BQ12" s="25">
        <v>0</v>
      </c>
      <c r="BR12" s="25">
        <v>0</v>
      </c>
      <c r="BS12" s="34">
        <v>0</v>
      </c>
      <c r="BT12" s="32">
        <v>0</v>
      </c>
      <c r="BU12" s="25">
        <v>0</v>
      </c>
      <c r="BV12" s="25">
        <v>0</v>
      </c>
      <c r="BW12" s="25">
        <v>0</v>
      </c>
      <c r="BX12" s="25">
        <v>0</v>
      </c>
      <c r="BY12" s="3">
        <v>4</v>
      </c>
      <c r="BZ12" s="3">
        <v>4</v>
      </c>
      <c r="CA12" s="3">
        <v>4</v>
      </c>
      <c r="CB12" s="3">
        <v>4</v>
      </c>
      <c r="CD12" s="23">
        <v>3</v>
      </c>
      <c r="CE12" s="23">
        <v>2</v>
      </c>
    </row>
    <row r="13" spans="1:83" ht="18.75" x14ac:dyDescent="0.25">
      <c r="A13" s="37" t="s">
        <v>24</v>
      </c>
      <c r="B13" s="25">
        <v>51251</v>
      </c>
      <c r="C13" s="25">
        <v>2670</v>
      </c>
      <c r="D13" s="25">
        <v>0</v>
      </c>
      <c r="E13" s="25">
        <v>5250</v>
      </c>
      <c r="F13" s="25">
        <v>43331</v>
      </c>
      <c r="G13" s="32">
        <v>0</v>
      </c>
      <c r="H13" s="25">
        <v>0</v>
      </c>
      <c r="I13" s="25">
        <v>0</v>
      </c>
      <c r="J13" s="25">
        <v>0</v>
      </c>
      <c r="K13" s="34">
        <v>0</v>
      </c>
      <c r="L13" s="32">
        <v>0</v>
      </c>
      <c r="M13" s="25">
        <v>0</v>
      </c>
      <c r="N13" s="25">
        <v>0</v>
      </c>
      <c r="O13" s="25">
        <v>0</v>
      </c>
      <c r="P13" s="25">
        <v>0</v>
      </c>
      <c r="Q13" s="29">
        <v>0</v>
      </c>
      <c r="R13" s="25">
        <v>0</v>
      </c>
      <c r="S13" s="25">
        <v>0</v>
      </c>
      <c r="T13" s="25">
        <v>0</v>
      </c>
      <c r="U13" s="25">
        <v>0</v>
      </c>
      <c r="V13" s="32">
        <v>0</v>
      </c>
      <c r="W13" s="25">
        <v>0</v>
      </c>
      <c r="X13" s="25">
        <v>0</v>
      </c>
      <c r="Y13" s="25">
        <v>0</v>
      </c>
      <c r="Z13" s="25">
        <v>0</v>
      </c>
      <c r="AA13" s="36">
        <v>51251</v>
      </c>
      <c r="AB13" s="25">
        <v>2670</v>
      </c>
      <c r="AC13" s="25">
        <v>0</v>
      </c>
      <c r="AD13" s="25">
        <v>5250</v>
      </c>
      <c r="AE13" s="33">
        <v>43331</v>
      </c>
      <c r="AF13" s="32">
        <v>82</v>
      </c>
      <c r="AG13" s="25">
        <v>7</v>
      </c>
      <c r="AH13" s="25">
        <v>0</v>
      </c>
      <c r="AI13" s="25">
        <v>54</v>
      </c>
      <c r="AJ13" s="33">
        <v>21</v>
      </c>
      <c r="AK13" s="32">
        <v>51251</v>
      </c>
      <c r="AL13" s="25">
        <v>2670</v>
      </c>
      <c r="AM13" s="25">
        <v>0</v>
      </c>
      <c r="AN13" s="25">
        <v>5250</v>
      </c>
      <c r="AO13" s="25">
        <v>43331</v>
      </c>
      <c r="AP13" s="32">
        <v>82</v>
      </c>
      <c r="AQ13" s="25">
        <v>7</v>
      </c>
      <c r="AR13" s="25">
        <v>0</v>
      </c>
      <c r="AS13" s="25">
        <v>54</v>
      </c>
      <c r="AT13" s="25">
        <v>21</v>
      </c>
      <c r="AU13" s="36">
        <v>0</v>
      </c>
      <c r="AV13" s="25">
        <v>0</v>
      </c>
      <c r="AW13" s="25">
        <v>0</v>
      </c>
      <c r="AX13" s="25">
        <v>0</v>
      </c>
      <c r="AY13" s="34">
        <v>0</v>
      </c>
      <c r="AZ13" s="32">
        <v>0</v>
      </c>
      <c r="BA13" s="25">
        <v>0</v>
      </c>
      <c r="BB13" s="25">
        <v>0</v>
      </c>
      <c r="BC13" s="25">
        <v>0</v>
      </c>
      <c r="BD13" s="25">
        <v>0</v>
      </c>
      <c r="BE13" s="36">
        <v>0</v>
      </c>
      <c r="BF13" s="25">
        <v>0</v>
      </c>
      <c r="BG13" s="25">
        <v>0</v>
      </c>
      <c r="BH13" s="25">
        <v>0</v>
      </c>
      <c r="BI13" s="25">
        <v>0</v>
      </c>
      <c r="BJ13" s="32">
        <v>0</v>
      </c>
      <c r="BK13" s="25">
        <v>0</v>
      </c>
      <c r="BL13" s="25">
        <v>0</v>
      </c>
      <c r="BM13" s="25">
        <v>0</v>
      </c>
      <c r="BN13" s="25">
        <v>0</v>
      </c>
      <c r="BO13" s="36">
        <v>0</v>
      </c>
      <c r="BP13" s="25">
        <v>0</v>
      </c>
      <c r="BQ13" s="25">
        <v>0</v>
      </c>
      <c r="BR13" s="25">
        <v>0</v>
      </c>
      <c r="BS13" s="34">
        <v>0</v>
      </c>
      <c r="BT13" s="32">
        <v>0</v>
      </c>
      <c r="BU13" s="25">
        <v>0</v>
      </c>
      <c r="BV13" s="25">
        <v>0</v>
      </c>
      <c r="BW13" s="25">
        <v>0</v>
      </c>
      <c r="BX13" s="25">
        <v>0</v>
      </c>
      <c r="BY13" s="3">
        <v>4</v>
      </c>
      <c r="BZ13" s="3">
        <v>4</v>
      </c>
      <c r="CA13" s="3">
        <v>4</v>
      </c>
      <c r="CB13" s="3">
        <v>4</v>
      </c>
      <c r="CD13" s="23">
        <v>3</v>
      </c>
      <c r="CE13" s="23">
        <v>2</v>
      </c>
    </row>
    <row r="14" spans="1:83" ht="18.75" x14ac:dyDescent="0.25">
      <c r="A14" s="38" t="s">
        <v>25</v>
      </c>
      <c r="B14" s="25">
        <v>1343442</v>
      </c>
      <c r="C14" s="25">
        <v>346493</v>
      </c>
      <c r="D14" s="25">
        <v>304752</v>
      </c>
      <c r="E14" s="25">
        <v>92751</v>
      </c>
      <c r="F14" s="25">
        <v>599446</v>
      </c>
      <c r="G14" s="32">
        <v>0</v>
      </c>
      <c r="H14" s="25">
        <v>0</v>
      </c>
      <c r="I14" s="25">
        <v>0</v>
      </c>
      <c r="J14" s="25">
        <v>0</v>
      </c>
      <c r="K14" s="34">
        <v>0</v>
      </c>
      <c r="L14" s="32">
        <v>0</v>
      </c>
      <c r="M14" s="25">
        <v>0</v>
      </c>
      <c r="N14" s="25">
        <v>0</v>
      </c>
      <c r="O14" s="25">
        <v>0</v>
      </c>
      <c r="P14" s="25">
        <v>0</v>
      </c>
      <c r="Q14" s="29">
        <v>0</v>
      </c>
      <c r="R14" s="25">
        <v>0</v>
      </c>
      <c r="S14" s="25">
        <v>0</v>
      </c>
      <c r="T14" s="25">
        <v>0</v>
      </c>
      <c r="U14" s="25">
        <v>0</v>
      </c>
      <c r="V14" s="32">
        <v>0</v>
      </c>
      <c r="W14" s="25">
        <v>0</v>
      </c>
      <c r="X14" s="25">
        <v>0</v>
      </c>
      <c r="Y14" s="25">
        <v>0</v>
      </c>
      <c r="Z14" s="25">
        <v>0</v>
      </c>
      <c r="AA14" s="36">
        <v>1343442</v>
      </c>
      <c r="AB14" s="25">
        <v>346493</v>
      </c>
      <c r="AC14" s="25">
        <v>304752</v>
      </c>
      <c r="AD14" s="25">
        <v>92751</v>
      </c>
      <c r="AE14" s="33">
        <v>599446</v>
      </c>
      <c r="AF14" s="32">
        <v>1115</v>
      </c>
      <c r="AG14" s="25">
        <v>287</v>
      </c>
      <c r="AH14" s="25">
        <v>249</v>
      </c>
      <c r="AI14" s="25">
        <v>77</v>
      </c>
      <c r="AJ14" s="33">
        <v>502</v>
      </c>
      <c r="AK14" s="32">
        <v>1343442</v>
      </c>
      <c r="AL14" s="25">
        <v>346493</v>
      </c>
      <c r="AM14" s="25">
        <v>304752</v>
      </c>
      <c r="AN14" s="25">
        <v>92751</v>
      </c>
      <c r="AO14" s="25">
        <v>599446</v>
      </c>
      <c r="AP14" s="32">
        <v>1115</v>
      </c>
      <c r="AQ14" s="25">
        <v>287</v>
      </c>
      <c r="AR14" s="25">
        <v>249</v>
      </c>
      <c r="AS14" s="25">
        <v>77</v>
      </c>
      <c r="AT14" s="25">
        <v>502</v>
      </c>
      <c r="AU14" s="36">
        <v>0</v>
      </c>
      <c r="AV14" s="25">
        <v>0</v>
      </c>
      <c r="AW14" s="25">
        <v>0</v>
      </c>
      <c r="AX14" s="25">
        <v>0</v>
      </c>
      <c r="AY14" s="34">
        <v>0</v>
      </c>
      <c r="AZ14" s="32">
        <v>0</v>
      </c>
      <c r="BA14" s="25">
        <v>0</v>
      </c>
      <c r="BB14" s="25">
        <v>0</v>
      </c>
      <c r="BC14" s="25">
        <v>0</v>
      </c>
      <c r="BD14" s="25">
        <v>0</v>
      </c>
      <c r="BE14" s="36">
        <v>0</v>
      </c>
      <c r="BF14" s="25">
        <v>0</v>
      </c>
      <c r="BG14" s="25">
        <v>0</v>
      </c>
      <c r="BH14" s="25">
        <v>0</v>
      </c>
      <c r="BI14" s="25">
        <v>0</v>
      </c>
      <c r="BJ14" s="32">
        <v>0</v>
      </c>
      <c r="BK14" s="25">
        <v>0</v>
      </c>
      <c r="BL14" s="25">
        <v>0</v>
      </c>
      <c r="BM14" s="25">
        <v>0</v>
      </c>
      <c r="BN14" s="25">
        <v>0</v>
      </c>
      <c r="BO14" s="36">
        <v>0</v>
      </c>
      <c r="BP14" s="25">
        <v>0</v>
      </c>
      <c r="BQ14" s="25">
        <v>0</v>
      </c>
      <c r="BR14" s="25">
        <v>0</v>
      </c>
      <c r="BS14" s="34">
        <v>0</v>
      </c>
      <c r="BT14" s="32">
        <v>0</v>
      </c>
      <c r="BU14" s="25">
        <v>0</v>
      </c>
      <c r="BV14" s="25">
        <v>0</v>
      </c>
      <c r="BW14" s="25">
        <v>0</v>
      </c>
      <c r="BX14" s="25">
        <v>0</v>
      </c>
      <c r="BY14" s="3">
        <v>4</v>
      </c>
      <c r="BZ14" s="3">
        <v>4</v>
      </c>
      <c r="CA14" s="3">
        <v>4</v>
      </c>
      <c r="CB14" s="3">
        <v>4</v>
      </c>
      <c r="CD14" s="23">
        <v>3</v>
      </c>
      <c r="CE14" s="23">
        <v>2</v>
      </c>
    </row>
    <row r="15" spans="1:83" ht="18.75" x14ac:dyDescent="0.25">
      <c r="A15" s="38" t="s">
        <v>26</v>
      </c>
      <c r="B15" s="25">
        <v>2808719</v>
      </c>
      <c r="C15" s="25">
        <v>696735</v>
      </c>
      <c r="D15" s="25">
        <v>705151</v>
      </c>
      <c r="E15" s="25">
        <v>313589</v>
      </c>
      <c r="F15" s="25">
        <v>1093244</v>
      </c>
      <c r="G15" s="32">
        <v>0</v>
      </c>
      <c r="H15" s="25">
        <v>0</v>
      </c>
      <c r="I15" s="25">
        <v>0</v>
      </c>
      <c r="J15" s="25">
        <v>0</v>
      </c>
      <c r="K15" s="34">
        <v>0</v>
      </c>
      <c r="L15" s="32">
        <v>0</v>
      </c>
      <c r="M15" s="25">
        <v>0</v>
      </c>
      <c r="N15" s="25">
        <v>0</v>
      </c>
      <c r="O15" s="25">
        <v>0</v>
      </c>
      <c r="P15" s="25">
        <v>0</v>
      </c>
      <c r="Q15" s="29">
        <v>0</v>
      </c>
      <c r="R15" s="25">
        <v>0</v>
      </c>
      <c r="S15" s="25">
        <v>0</v>
      </c>
      <c r="T15" s="25">
        <v>0</v>
      </c>
      <c r="U15" s="25">
        <v>0</v>
      </c>
      <c r="V15" s="32">
        <v>0</v>
      </c>
      <c r="W15" s="25">
        <v>0</v>
      </c>
      <c r="X15" s="25">
        <v>0</v>
      </c>
      <c r="Y15" s="25">
        <v>0</v>
      </c>
      <c r="Z15" s="25">
        <v>0</v>
      </c>
      <c r="AA15" s="36">
        <v>2808719</v>
      </c>
      <c r="AB15" s="25">
        <v>696735</v>
      </c>
      <c r="AC15" s="25">
        <v>705151</v>
      </c>
      <c r="AD15" s="25">
        <v>313589</v>
      </c>
      <c r="AE15" s="33">
        <v>1093244</v>
      </c>
      <c r="AF15" s="32">
        <v>1588</v>
      </c>
      <c r="AG15" s="25">
        <v>493</v>
      </c>
      <c r="AH15" s="25">
        <v>429</v>
      </c>
      <c r="AI15" s="25">
        <v>214</v>
      </c>
      <c r="AJ15" s="33">
        <v>452</v>
      </c>
      <c r="AK15" s="32">
        <v>2808719</v>
      </c>
      <c r="AL15" s="25">
        <v>696735</v>
      </c>
      <c r="AM15" s="25">
        <v>705151</v>
      </c>
      <c r="AN15" s="25">
        <v>313589</v>
      </c>
      <c r="AO15" s="25">
        <v>1093244</v>
      </c>
      <c r="AP15" s="32">
        <v>1588</v>
      </c>
      <c r="AQ15" s="25">
        <v>493</v>
      </c>
      <c r="AR15" s="25">
        <v>429</v>
      </c>
      <c r="AS15" s="25">
        <v>214</v>
      </c>
      <c r="AT15" s="25">
        <v>452</v>
      </c>
      <c r="AU15" s="36">
        <v>0</v>
      </c>
      <c r="AV15" s="25">
        <v>0</v>
      </c>
      <c r="AW15" s="25">
        <v>0</v>
      </c>
      <c r="AX15" s="25">
        <v>0</v>
      </c>
      <c r="AY15" s="34">
        <v>0</v>
      </c>
      <c r="AZ15" s="32">
        <v>0</v>
      </c>
      <c r="BA15" s="25">
        <v>0</v>
      </c>
      <c r="BB15" s="25">
        <v>0</v>
      </c>
      <c r="BC15" s="25">
        <v>0</v>
      </c>
      <c r="BD15" s="25">
        <v>0</v>
      </c>
      <c r="BE15" s="36">
        <v>0</v>
      </c>
      <c r="BF15" s="25">
        <v>0</v>
      </c>
      <c r="BG15" s="25">
        <v>0</v>
      </c>
      <c r="BH15" s="25">
        <v>0</v>
      </c>
      <c r="BI15" s="25">
        <v>0</v>
      </c>
      <c r="BJ15" s="32">
        <v>0</v>
      </c>
      <c r="BK15" s="25">
        <v>0</v>
      </c>
      <c r="BL15" s="25">
        <v>0</v>
      </c>
      <c r="BM15" s="25">
        <v>0</v>
      </c>
      <c r="BN15" s="25">
        <v>0</v>
      </c>
      <c r="BO15" s="36">
        <v>0</v>
      </c>
      <c r="BP15" s="25">
        <v>0</v>
      </c>
      <c r="BQ15" s="25">
        <v>0</v>
      </c>
      <c r="BR15" s="25">
        <v>0</v>
      </c>
      <c r="BS15" s="34">
        <v>0</v>
      </c>
      <c r="BT15" s="32">
        <v>0</v>
      </c>
      <c r="BU15" s="25">
        <v>0</v>
      </c>
      <c r="BV15" s="25">
        <v>0</v>
      </c>
      <c r="BW15" s="25">
        <v>0</v>
      </c>
      <c r="BX15" s="25">
        <v>0</v>
      </c>
      <c r="BY15" s="3">
        <v>4</v>
      </c>
      <c r="BZ15" s="3">
        <v>4</v>
      </c>
      <c r="CA15" s="3">
        <v>4</v>
      </c>
      <c r="CB15" s="3">
        <v>4</v>
      </c>
      <c r="CD15" s="23">
        <v>3</v>
      </c>
      <c r="CE15" s="23">
        <v>2</v>
      </c>
    </row>
    <row r="16" spans="1:83" ht="18.75" x14ac:dyDescent="0.25">
      <c r="A16" s="38" t="s">
        <v>27</v>
      </c>
      <c r="B16" s="25">
        <v>0</v>
      </c>
      <c r="C16" s="25">
        <v>0</v>
      </c>
      <c r="D16" s="25">
        <v>0</v>
      </c>
      <c r="E16" s="25">
        <v>0</v>
      </c>
      <c r="F16" s="25">
        <v>0</v>
      </c>
      <c r="G16" s="32"/>
      <c r="H16" s="25"/>
      <c r="I16" s="25"/>
      <c r="J16" s="25"/>
      <c r="K16" s="34"/>
      <c r="L16" s="32"/>
      <c r="M16" s="25">
        <v>0</v>
      </c>
      <c r="N16" s="25">
        <v>0</v>
      </c>
      <c r="O16" s="25">
        <v>0</v>
      </c>
      <c r="P16" s="25">
        <v>0</v>
      </c>
      <c r="Q16" s="29">
        <v>0</v>
      </c>
      <c r="R16" s="25">
        <v>0</v>
      </c>
      <c r="S16" s="25">
        <v>0</v>
      </c>
      <c r="T16" s="25">
        <v>0</v>
      </c>
      <c r="U16" s="25">
        <v>0</v>
      </c>
      <c r="V16" s="32">
        <v>0</v>
      </c>
      <c r="W16" s="25">
        <v>0</v>
      </c>
      <c r="X16" s="25">
        <v>0</v>
      </c>
      <c r="Y16" s="25">
        <v>0</v>
      </c>
      <c r="Z16" s="25">
        <v>0</v>
      </c>
      <c r="AA16" s="36">
        <v>0</v>
      </c>
      <c r="AB16" s="25">
        <v>0</v>
      </c>
      <c r="AC16" s="25">
        <v>0</v>
      </c>
      <c r="AD16" s="25">
        <v>0</v>
      </c>
      <c r="AE16" s="33">
        <v>0</v>
      </c>
      <c r="AF16" s="32">
        <v>0</v>
      </c>
      <c r="AG16" s="25">
        <v>0</v>
      </c>
      <c r="AH16" s="25">
        <v>0</v>
      </c>
      <c r="AI16" s="25">
        <v>0</v>
      </c>
      <c r="AJ16" s="33">
        <v>0</v>
      </c>
      <c r="AK16" s="32">
        <v>0</v>
      </c>
      <c r="AL16" s="25">
        <v>0</v>
      </c>
      <c r="AM16" s="25">
        <v>0</v>
      </c>
      <c r="AN16" s="25">
        <v>0</v>
      </c>
      <c r="AO16" s="25">
        <v>0</v>
      </c>
      <c r="AP16" s="32">
        <v>0</v>
      </c>
      <c r="AQ16" s="25">
        <v>0</v>
      </c>
      <c r="AR16" s="25">
        <v>0</v>
      </c>
      <c r="AS16" s="25">
        <v>0</v>
      </c>
      <c r="AT16" s="25">
        <v>0</v>
      </c>
      <c r="AU16" s="36">
        <v>0</v>
      </c>
      <c r="AV16" s="25">
        <v>0</v>
      </c>
      <c r="AW16" s="25">
        <v>0</v>
      </c>
      <c r="AX16" s="25">
        <v>0</v>
      </c>
      <c r="AY16" s="34">
        <v>0</v>
      </c>
      <c r="AZ16" s="32">
        <v>0</v>
      </c>
      <c r="BA16" s="25">
        <v>0</v>
      </c>
      <c r="BB16" s="25">
        <v>0</v>
      </c>
      <c r="BC16" s="25">
        <v>0</v>
      </c>
      <c r="BD16" s="25">
        <v>0</v>
      </c>
      <c r="BE16" s="36">
        <v>0</v>
      </c>
      <c r="BF16" s="25">
        <v>0</v>
      </c>
      <c r="BG16" s="25">
        <v>0</v>
      </c>
      <c r="BH16" s="25">
        <v>0</v>
      </c>
      <c r="BI16" s="25">
        <v>0</v>
      </c>
      <c r="BJ16" s="32">
        <v>0</v>
      </c>
      <c r="BK16" s="25">
        <v>0</v>
      </c>
      <c r="BL16" s="25">
        <v>0</v>
      </c>
      <c r="BM16" s="25">
        <v>0</v>
      </c>
      <c r="BN16" s="25">
        <v>0</v>
      </c>
      <c r="BO16" s="36">
        <v>0</v>
      </c>
      <c r="BP16" s="25">
        <v>0</v>
      </c>
      <c r="BQ16" s="25">
        <v>0</v>
      </c>
      <c r="BR16" s="25">
        <v>0</v>
      </c>
      <c r="BS16" s="34">
        <v>0</v>
      </c>
      <c r="BT16" s="32">
        <v>0</v>
      </c>
      <c r="BU16" s="25">
        <v>0</v>
      </c>
      <c r="BV16" s="25">
        <v>0</v>
      </c>
      <c r="BW16" s="25">
        <v>0</v>
      </c>
      <c r="BX16" s="25">
        <v>0</v>
      </c>
      <c r="CD16" s="23"/>
      <c r="CE16" s="23"/>
    </row>
    <row r="17" spans="1:83" ht="19.5" thickBot="1" x14ac:dyDescent="0.3">
      <c r="A17" s="161" t="s">
        <v>132</v>
      </c>
      <c r="B17" s="25">
        <v>10148</v>
      </c>
      <c r="C17" s="25">
        <v>0</v>
      </c>
      <c r="D17" s="25">
        <v>0</v>
      </c>
      <c r="E17" s="25">
        <v>0</v>
      </c>
      <c r="F17" s="25">
        <v>10148</v>
      </c>
      <c r="G17" s="32">
        <v>0</v>
      </c>
      <c r="H17" s="25">
        <v>0</v>
      </c>
      <c r="I17" s="25">
        <v>0</v>
      </c>
      <c r="J17" s="25">
        <v>0</v>
      </c>
      <c r="K17" s="34">
        <v>0</v>
      </c>
      <c r="L17" s="32">
        <v>0</v>
      </c>
      <c r="M17" s="25">
        <v>0</v>
      </c>
      <c r="N17" s="25">
        <v>0</v>
      </c>
      <c r="O17" s="25">
        <v>0</v>
      </c>
      <c r="P17" s="25">
        <v>0</v>
      </c>
      <c r="Q17" s="29">
        <v>0</v>
      </c>
      <c r="R17" s="25">
        <v>0</v>
      </c>
      <c r="S17" s="25">
        <v>0</v>
      </c>
      <c r="T17" s="25">
        <v>0</v>
      </c>
      <c r="U17" s="25">
        <v>0</v>
      </c>
      <c r="V17" s="32">
        <v>0</v>
      </c>
      <c r="W17" s="25">
        <v>0</v>
      </c>
      <c r="X17" s="25">
        <v>0</v>
      </c>
      <c r="Y17" s="25">
        <v>0</v>
      </c>
      <c r="Z17" s="25">
        <v>0</v>
      </c>
      <c r="AA17" s="36">
        <v>10148</v>
      </c>
      <c r="AB17" s="25">
        <v>0</v>
      </c>
      <c r="AC17" s="25">
        <v>0</v>
      </c>
      <c r="AD17" s="25">
        <v>0</v>
      </c>
      <c r="AE17" s="33">
        <v>10148</v>
      </c>
      <c r="AF17" s="32">
        <v>47</v>
      </c>
      <c r="AG17" s="25">
        <v>0</v>
      </c>
      <c r="AH17" s="25">
        <v>0</v>
      </c>
      <c r="AI17" s="25">
        <v>0</v>
      </c>
      <c r="AJ17" s="33">
        <v>47</v>
      </c>
      <c r="AK17" s="32">
        <v>0</v>
      </c>
      <c r="AL17" s="25">
        <v>0</v>
      </c>
      <c r="AM17" s="25">
        <v>0</v>
      </c>
      <c r="AN17" s="25">
        <v>0</v>
      </c>
      <c r="AO17" s="25">
        <v>0</v>
      </c>
      <c r="AP17" s="32">
        <v>0</v>
      </c>
      <c r="AQ17" s="25">
        <v>0</v>
      </c>
      <c r="AR17" s="25">
        <v>0</v>
      </c>
      <c r="AS17" s="25">
        <v>0</v>
      </c>
      <c r="AT17" s="25">
        <v>0</v>
      </c>
      <c r="AU17" s="36">
        <v>0</v>
      </c>
      <c r="AV17" s="25">
        <v>0</v>
      </c>
      <c r="AW17" s="25">
        <v>0</v>
      </c>
      <c r="AX17" s="25">
        <v>0</v>
      </c>
      <c r="AY17" s="34">
        <v>0</v>
      </c>
      <c r="AZ17" s="32">
        <v>0</v>
      </c>
      <c r="BA17" s="25">
        <v>0</v>
      </c>
      <c r="BB17" s="25">
        <v>0</v>
      </c>
      <c r="BC17" s="25">
        <v>0</v>
      </c>
      <c r="BD17" s="25">
        <v>0</v>
      </c>
      <c r="BE17" s="36">
        <v>10148</v>
      </c>
      <c r="BF17" s="25">
        <v>0</v>
      </c>
      <c r="BG17" s="25">
        <v>0</v>
      </c>
      <c r="BH17" s="25">
        <v>0</v>
      </c>
      <c r="BI17" s="25">
        <v>10148</v>
      </c>
      <c r="BJ17" s="32">
        <v>47</v>
      </c>
      <c r="BK17" s="25">
        <v>0</v>
      </c>
      <c r="BL17" s="25">
        <v>0</v>
      </c>
      <c r="BM17" s="25">
        <v>0</v>
      </c>
      <c r="BN17" s="25">
        <v>47</v>
      </c>
      <c r="BO17" s="36">
        <v>0</v>
      </c>
      <c r="BP17" s="25">
        <v>0</v>
      </c>
      <c r="BQ17" s="25">
        <v>0</v>
      </c>
      <c r="BR17" s="25">
        <v>0</v>
      </c>
      <c r="BS17" s="34">
        <v>0</v>
      </c>
      <c r="BT17" s="32">
        <v>0</v>
      </c>
      <c r="BU17" s="25">
        <v>0</v>
      </c>
      <c r="BV17" s="25">
        <v>0</v>
      </c>
      <c r="BW17" s="25">
        <v>0</v>
      </c>
      <c r="BX17" s="25">
        <v>0</v>
      </c>
      <c r="BY17" s="3">
        <v>4</v>
      </c>
      <c r="BZ17" s="3">
        <v>4</v>
      </c>
      <c r="CA17" s="3">
        <v>4</v>
      </c>
      <c r="CB17" s="3">
        <v>4</v>
      </c>
      <c r="CD17" s="23">
        <v>3</v>
      </c>
      <c r="CE17" s="23">
        <v>2</v>
      </c>
    </row>
    <row r="18" spans="1:83" ht="18.75" x14ac:dyDescent="0.25">
      <c r="A18" s="39" t="s">
        <v>28</v>
      </c>
      <c r="B18" s="25">
        <v>134778292</v>
      </c>
      <c r="C18" s="25">
        <v>30919039</v>
      </c>
      <c r="D18" s="25">
        <v>33468791</v>
      </c>
      <c r="E18" s="25">
        <v>34953264</v>
      </c>
      <c r="F18" s="25">
        <v>35437198</v>
      </c>
      <c r="G18" s="32">
        <v>0</v>
      </c>
      <c r="H18" s="25">
        <v>0</v>
      </c>
      <c r="I18" s="25">
        <v>0</v>
      </c>
      <c r="J18" s="25">
        <v>0</v>
      </c>
      <c r="K18" s="34">
        <v>0</v>
      </c>
      <c r="L18" s="32">
        <v>0</v>
      </c>
      <c r="M18" s="25">
        <v>0</v>
      </c>
      <c r="N18" s="25">
        <v>0</v>
      </c>
      <c r="O18" s="25">
        <v>0</v>
      </c>
      <c r="P18" s="25">
        <v>0</v>
      </c>
      <c r="Q18" s="29">
        <v>55169046</v>
      </c>
      <c r="R18" s="25">
        <v>11601157</v>
      </c>
      <c r="S18" s="25">
        <v>14324463</v>
      </c>
      <c r="T18" s="25">
        <v>14556047</v>
      </c>
      <c r="U18" s="25">
        <v>14687379</v>
      </c>
      <c r="V18" s="32">
        <v>1148</v>
      </c>
      <c r="W18" s="25">
        <v>217</v>
      </c>
      <c r="X18" s="25">
        <v>283</v>
      </c>
      <c r="Y18" s="25">
        <v>300</v>
      </c>
      <c r="Z18" s="25">
        <v>348</v>
      </c>
      <c r="AA18" s="36">
        <v>73209356</v>
      </c>
      <c r="AB18" s="25">
        <v>18356069</v>
      </c>
      <c r="AC18" s="25">
        <v>17481921</v>
      </c>
      <c r="AD18" s="25">
        <v>18460408</v>
      </c>
      <c r="AE18" s="33">
        <v>18910958</v>
      </c>
      <c r="AF18" s="32">
        <v>121944</v>
      </c>
      <c r="AG18" s="25">
        <v>29593</v>
      </c>
      <c r="AH18" s="25">
        <v>31797</v>
      </c>
      <c r="AI18" s="25">
        <v>30487</v>
      </c>
      <c r="AJ18" s="33">
        <v>30067</v>
      </c>
      <c r="AK18" s="32">
        <v>26349626</v>
      </c>
      <c r="AL18" s="25">
        <v>7131264</v>
      </c>
      <c r="AM18" s="25">
        <v>6779766</v>
      </c>
      <c r="AN18" s="25">
        <v>6219298</v>
      </c>
      <c r="AO18" s="25">
        <v>6219298</v>
      </c>
      <c r="AP18" s="32">
        <v>45157</v>
      </c>
      <c r="AQ18" s="25">
        <v>11558</v>
      </c>
      <c r="AR18" s="25">
        <v>11750</v>
      </c>
      <c r="AS18" s="25">
        <v>10925</v>
      </c>
      <c r="AT18" s="25">
        <v>10924</v>
      </c>
      <c r="AU18" s="36">
        <v>2202023</v>
      </c>
      <c r="AV18" s="25">
        <v>314427</v>
      </c>
      <c r="AW18" s="25">
        <v>692501</v>
      </c>
      <c r="AX18" s="25">
        <v>643889</v>
      </c>
      <c r="AY18" s="34">
        <v>551206</v>
      </c>
      <c r="AZ18" s="32">
        <v>2401</v>
      </c>
      <c r="BA18" s="25">
        <v>352</v>
      </c>
      <c r="BB18" s="25">
        <v>755</v>
      </c>
      <c r="BC18" s="25">
        <v>698</v>
      </c>
      <c r="BD18" s="25">
        <v>596</v>
      </c>
      <c r="BE18" s="36">
        <v>44657707</v>
      </c>
      <c r="BF18" s="25">
        <v>10910378</v>
      </c>
      <c r="BG18" s="25">
        <v>10009654</v>
      </c>
      <c r="BH18" s="25">
        <v>11597221</v>
      </c>
      <c r="BI18" s="25">
        <v>12140454</v>
      </c>
      <c r="BJ18" s="32">
        <v>74386</v>
      </c>
      <c r="BK18" s="25">
        <v>17683</v>
      </c>
      <c r="BL18" s="25">
        <v>19292</v>
      </c>
      <c r="BM18" s="25">
        <v>18864</v>
      </c>
      <c r="BN18" s="25">
        <v>18547</v>
      </c>
      <c r="BO18" s="36">
        <v>6399890</v>
      </c>
      <c r="BP18" s="25">
        <v>961813</v>
      </c>
      <c r="BQ18" s="25">
        <v>1662407</v>
      </c>
      <c r="BR18" s="25">
        <v>1936809</v>
      </c>
      <c r="BS18" s="34">
        <v>1838861</v>
      </c>
      <c r="BT18" s="32">
        <v>325</v>
      </c>
      <c r="BU18" s="25">
        <v>54</v>
      </c>
      <c r="BV18" s="25">
        <v>84</v>
      </c>
      <c r="BW18" s="25">
        <v>101</v>
      </c>
      <c r="BX18" s="25">
        <v>86</v>
      </c>
      <c r="BY18" s="3">
        <v>4</v>
      </c>
      <c r="BZ18" s="3">
        <v>4</v>
      </c>
      <c r="CA18" s="3">
        <v>4</v>
      </c>
      <c r="CB18" s="3">
        <v>4</v>
      </c>
      <c r="CD18" s="23">
        <v>3</v>
      </c>
      <c r="CE18" s="23">
        <v>2</v>
      </c>
    </row>
    <row r="19" spans="1:83" ht="19.5" thickBot="1" x14ac:dyDescent="0.3">
      <c r="A19" s="40" t="s">
        <v>25</v>
      </c>
      <c r="B19" s="25">
        <v>0</v>
      </c>
      <c r="C19" s="25">
        <v>0</v>
      </c>
      <c r="D19" s="25">
        <v>0</v>
      </c>
      <c r="E19" s="25">
        <v>0</v>
      </c>
      <c r="F19" s="25">
        <v>0</v>
      </c>
      <c r="G19" s="32">
        <v>0</v>
      </c>
      <c r="H19" s="25">
        <v>0</v>
      </c>
      <c r="I19" s="25">
        <v>0</v>
      </c>
      <c r="J19" s="25">
        <v>0</v>
      </c>
      <c r="K19" s="34">
        <v>0</v>
      </c>
      <c r="L19" s="32">
        <v>0</v>
      </c>
      <c r="M19" s="25">
        <v>0</v>
      </c>
      <c r="N19" s="25">
        <v>0</v>
      </c>
      <c r="O19" s="25">
        <v>0</v>
      </c>
      <c r="P19" s="25">
        <v>0</v>
      </c>
      <c r="Q19" s="29">
        <v>0</v>
      </c>
      <c r="R19" s="25">
        <v>0</v>
      </c>
      <c r="S19" s="25">
        <v>0</v>
      </c>
      <c r="T19" s="25">
        <v>0</v>
      </c>
      <c r="U19" s="25">
        <v>0</v>
      </c>
      <c r="V19" s="32">
        <v>0</v>
      </c>
      <c r="W19" s="25">
        <v>0</v>
      </c>
      <c r="X19" s="25">
        <v>0</v>
      </c>
      <c r="Y19" s="25">
        <v>0</v>
      </c>
      <c r="Z19" s="25">
        <v>0</v>
      </c>
      <c r="AA19" s="36">
        <v>0</v>
      </c>
      <c r="AB19" s="25">
        <v>0</v>
      </c>
      <c r="AC19" s="25">
        <v>0</v>
      </c>
      <c r="AD19" s="25">
        <v>0</v>
      </c>
      <c r="AE19" s="33">
        <v>0</v>
      </c>
      <c r="AF19" s="32">
        <v>0</v>
      </c>
      <c r="AG19" s="25">
        <v>0</v>
      </c>
      <c r="AH19" s="25">
        <v>0</v>
      </c>
      <c r="AI19" s="25">
        <v>0</v>
      </c>
      <c r="AJ19" s="33">
        <v>0</v>
      </c>
      <c r="AK19" s="32">
        <v>0</v>
      </c>
      <c r="AL19" s="25">
        <v>0</v>
      </c>
      <c r="AM19" s="25">
        <v>0</v>
      </c>
      <c r="AN19" s="25">
        <v>0</v>
      </c>
      <c r="AO19" s="25">
        <v>0</v>
      </c>
      <c r="AP19" s="32">
        <v>0</v>
      </c>
      <c r="AQ19" s="25">
        <v>0</v>
      </c>
      <c r="AR19" s="25">
        <v>0</v>
      </c>
      <c r="AS19" s="25">
        <v>0</v>
      </c>
      <c r="AT19" s="25">
        <v>0</v>
      </c>
      <c r="AU19" s="36">
        <v>0</v>
      </c>
      <c r="AV19" s="25">
        <v>0</v>
      </c>
      <c r="AW19" s="25">
        <v>0</v>
      </c>
      <c r="AX19" s="25">
        <v>0</v>
      </c>
      <c r="AY19" s="34">
        <v>0</v>
      </c>
      <c r="AZ19" s="32">
        <v>0</v>
      </c>
      <c r="BA19" s="25">
        <v>0</v>
      </c>
      <c r="BB19" s="25">
        <v>0</v>
      </c>
      <c r="BC19" s="25">
        <v>0</v>
      </c>
      <c r="BD19" s="25">
        <v>0</v>
      </c>
      <c r="BE19" s="36">
        <v>0</v>
      </c>
      <c r="BF19" s="25">
        <v>0</v>
      </c>
      <c r="BG19" s="25">
        <v>0</v>
      </c>
      <c r="BH19" s="25">
        <v>0</v>
      </c>
      <c r="BI19" s="25">
        <v>0</v>
      </c>
      <c r="BJ19" s="32">
        <v>0</v>
      </c>
      <c r="BK19" s="25">
        <v>0</v>
      </c>
      <c r="BL19" s="25">
        <v>0</v>
      </c>
      <c r="BM19" s="25">
        <v>0</v>
      </c>
      <c r="BN19" s="25">
        <v>0</v>
      </c>
      <c r="BO19" s="36">
        <v>0</v>
      </c>
      <c r="BP19" s="25">
        <v>0</v>
      </c>
      <c r="BQ19" s="25">
        <v>0</v>
      </c>
      <c r="BR19" s="25">
        <v>0</v>
      </c>
      <c r="BS19" s="34">
        <v>0</v>
      </c>
      <c r="BT19" s="32">
        <v>0</v>
      </c>
      <c r="BU19" s="25">
        <v>0</v>
      </c>
      <c r="BV19" s="25">
        <v>0</v>
      </c>
      <c r="BW19" s="25">
        <v>0</v>
      </c>
      <c r="BX19" s="25">
        <v>0</v>
      </c>
      <c r="BY19" s="3">
        <v>4</v>
      </c>
      <c r="BZ19" s="3">
        <v>4</v>
      </c>
      <c r="CA19" s="3">
        <v>4</v>
      </c>
      <c r="CB19" s="3">
        <v>4</v>
      </c>
      <c r="CD19" s="23">
        <v>3</v>
      </c>
      <c r="CE19" s="23">
        <v>2</v>
      </c>
    </row>
    <row r="20" spans="1:83" ht="18.75" x14ac:dyDescent="0.25">
      <c r="A20" s="41" t="s">
        <v>29</v>
      </c>
      <c r="B20" s="36">
        <v>25668484</v>
      </c>
      <c r="C20" s="25">
        <v>6996563</v>
      </c>
      <c r="D20" s="25">
        <v>5877268</v>
      </c>
      <c r="E20" s="25">
        <v>7187714</v>
      </c>
      <c r="F20" s="25">
        <v>5606939</v>
      </c>
      <c r="G20" s="32">
        <v>0</v>
      </c>
      <c r="H20" s="25">
        <v>0</v>
      </c>
      <c r="I20" s="25">
        <v>0</v>
      </c>
      <c r="J20" s="25">
        <v>0</v>
      </c>
      <c r="K20" s="34">
        <v>0</v>
      </c>
      <c r="L20" s="32">
        <v>0</v>
      </c>
      <c r="M20" s="25">
        <v>0</v>
      </c>
      <c r="N20" s="25">
        <v>0</v>
      </c>
      <c r="O20" s="25">
        <v>0</v>
      </c>
      <c r="P20" s="25">
        <v>0</v>
      </c>
      <c r="Q20" s="29">
        <v>12001825</v>
      </c>
      <c r="R20" s="25">
        <v>3635625</v>
      </c>
      <c r="S20" s="25">
        <v>1156744</v>
      </c>
      <c r="T20" s="25">
        <v>3358597</v>
      </c>
      <c r="U20" s="25">
        <v>3850859</v>
      </c>
      <c r="V20" s="32">
        <v>129</v>
      </c>
      <c r="W20" s="25">
        <v>40</v>
      </c>
      <c r="X20" s="25">
        <v>16</v>
      </c>
      <c r="Y20" s="25">
        <v>39</v>
      </c>
      <c r="Z20" s="25">
        <v>34</v>
      </c>
      <c r="AA20" s="36">
        <v>12332899</v>
      </c>
      <c r="AB20" s="25">
        <v>2871596</v>
      </c>
      <c r="AC20" s="25">
        <v>3224066</v>
      </c>
      <c r="AD20" s="25">
        <v>3829117</v>
      </c>
      <c r="AE20" s="33">
        <v>2408120</v>
      </c>
      <c r="AF20" s="32">
        <v>22720</v>
      </c>
      <c r="AG20" s="25">
        <v>4937</v>
      </c>
      <c r="AH20" s="25">
        <v>5029</v>
      </c>
      <c r="AI20" s="25">
        <v>6067</v>
      </c>
      <c r="AJ20" s="33">
        <v>6687</v>
      </c>
      <c r="AK20" s="32">
        <v>4809831</v>
      </c>
      <c r="AL20" s="25">
        <v>2432452</v>
      </c>
      <c r="AM20" s="25">
        <v>2374030</v>
      </c>
      <c r="AN20" s="25">
        <v>1675</v>
      </c>
      <c r="AO20" s="25">
        <v>1674</v>
      </c>
      <c r="AP20" s="32">
        <v>8861</v>
      </c>
      <c r="AQ20" s="25">
        <v>4182</v>
      </c>
      <c r="AR20" s="25">
        <v>4009</v>
      </c>
      <c r="AS20" s="25">
        <v>335</v>
      </c>
      <c r="AT20" s="25">
        <v>335</v>
      </c>
      <c r="AU20" s="36">
        <v>0</v>
      </c>
      <c r="AV20" s="25">
        <v>0</v>
      </c>
      <c r="AW20" s="25">
        <v>0</v>
      </c>
      <c r="AX20" s="25">
        <v>0</v>
      </c>
      <c r="AY20" s="34">
        <v>0</v>
      </c>
      <c r="AZ20" s="32">
        <v>0</v>
      </c>
      <c r="BA20" s="25">
        <v>0</v>
      </c>
      <c r="BB20" s="25">
        <v>0</v>
      </c>
      <c r="BC20" s="25">
        <v>0</v>
      </c>
      <c r="BD20" s="25">
        <v>0</v>
      </c>
      <c r="BE20" s="36">
        <v>7523068</v>
      </c>
      <c r="BF20" s="25">
        <v>439144</v>
      </c>
      <c r="BG20" s="25">
        <v>850036</v>
      </c>
      <c r="BH20" s="25">
        <v>3827442</v>
      </c>
      <c r="BI20" s="25">
        <v>2406446</v>
      </c>
      <c r="BJ20" s="32">
        <v>13859</v>
      </c>
      <c r="BK20" s="25">
        <v>755</v>
      </c>
      <c r="BL20" s="25">
        <v>1020</v>
      </c>
      <c r="BM20" s="25">
        <v>5732</v>
      </c>
      <c r="BN20" s="25">
        <v>6352</v>
      </c>
      <c r="BO20" s="36">
        <v>1333760</v>
      </c>
      <c r="BP20" s="25">
        <v>489342</v>
      </c>
      <c r="BQ20" s="25">
        <v>1496458</v>
      </c>
      <c r="BR20" s="25">
        <v>0</v>
      </c>
      <c r="BS20" s="34">
        <v>-652040</v>
      </c>
      <c r="BT20" s="32">
        <v>9</v>
      </c>
      <c r="BU20" s="25">
        <v>3</v>
      </c>
      <c r="BV20" s="25">
        <v>25</v>
      </c>
      <c r="BW20" s="25">
        <v>0</v>
      </c>
      <c r="BX20" s="25">
        <v>-19</v>
      </c>
      <c r="CD20" s="23"/>
      <c r="CE20" s="23"/>
    </row>
    <row r="21" spans="1:83" ht="18.75" x14ac:dyDescent="0.25">
      <c r="A21" s="24" t="s">
        <v>17</v>
      </c>
      <c r="B21" s="36">
        <v>191416394</v>
      </c>
      <c r="C21" s="25">
        <v>42877783</v>
      </c>
      <c r="D21" s="25">
        <v>48151913</v>
      </c>
      <c r="E21" s="25">
        <v>42255109</v>
      </c>
      <c r="F21" s="25">
        <v>58131589</v>
      </c>
      <c r="G21" s="32"/>
      <c r="H21" s="25"/>
      <c r="I21" s="25"/>
      <c r="J21" s="25"/>
      <c r="K21" s="34"/>
      <c r="L21" s="32"/>
      <c r="M21" s="25">
        <v>0</v>
      </c>
      <c r="N21" s="25">
        <v>0</v>
      </c>
      <c r="O21" s="25">
        <v>0</v>
      </c>
      <c r="P21" s="25">
        <v>0</v>
      </c>
      <c r="Q21" s="29">
        <v>135000380</v>
      </c>
      <c r="R21" s="25">
        <v>30090983</v>
      </c>
      <c r="S21" s="25">
        <v>30756929</v>
      </c>
      <c r="T21" s="25">
        <v>31560151</v>
      </c>
      <c r="U21" s="25">
        <v>42592317</v>
      </c>
      <c r="V21" s="32">
        <v>890</v>
      </c>
      <c r="W21" s="25">
        <v>209</v>
      </c>
      <c r="X21" s="25">
        <v>207</v>
      </c>
      <c r="Y21" s="25">
        <v>253</v>
      </c>
      <c r="Z21" s="25">
        <v>221</v>
      </c>
      <c r="AA21" s="36"/>
      <c r="AB21" s="25"/>
      <c r="AC21" s="25"/>
      <c r="AD21" s="25"/>
      <c r="AE21" s="33"/>
      <c r="AF21" s="32"/>
      <c r="AG21" s="25"/>
      <c r="AH21" s="25"/>
      <c r="AI21" s="25"/>
      <c r="AJ21" s="33"/>
      <c r="AK21" s="32"/>
      <c r="AL21" s="25">
        <v>0</v>
      </c>
      <c r="AM21" s="25">
        <v>0</v>
      </c>
      <c r="AN21" s="25">
        <v>0</v>
      </c>
      <c r="AO21" s="25">
        <v>0</v>
      </c>
      <c r="AP21" s="32"/>
      <c r="AQ21" s="25">
        <v>0</v>
      </c>
      <c r="AR21" s="25">
        <v>0</v>
      </c>
      <c r="AS21" s="25">
        <v>0</v>
      </c>
      <c r="AT21" s="25">
        <v>0</v>
      </c>
      <c r="AU21" s="36"/>
      <c r="AV21" s="25">
        <v>0</v>
      </c>
      <c r="AW21" s="25">
        <v>0</v>
      </c>
      <c r="AX21" s="25">
        <v>0</v>
      </c>
      <c r="AY21" s="34">
        <v>0</v>
      </c>
      <c r="AZ21" s="32"/>
      <c r="BA21" s="25">
        <v>0</v>
      </c>
      <c r="BB21" s="25">
        <v>0</v>
      </c>
      <c r="BC21" s="25">
        <v>0</v>
      </c>
      <c r="BD21" s="25">
        <v>0</v>
      </c>
      <c r="BE21" s="36"/>
      <c r="BF21" s="25">
        <v>0</v>
      </c>
      <c r="BG21" s="25">
        <v>0</v>
      </c>
      <c r="BH21" s="25">
        <v>0</v>
      </c>
      <c r="BI21" s="25">
        <v>0</v>
      </c>
      <c r="BJ21" s="32"/>
      <c r="BK21" s="25">
        <v>0</v>
      </c>
      <c r="BL21" s="25">
        <v>0</v>
      </c>
      <c r="BM21" s="25">
        <v>0</v>
      </c>
      <c r="BN21" s="25">
        <v>0</v>
      </c>
      <c r="BO21" s="36">
        <v>56416014</v>
      </c>
      <c r="BP21" s="25">
        <v>12786800</v>
      </c>
      <c r="BQ21" s="25">
        <v>17394984</v>
      </c>
      <c r="BR21" s="25">
        <v>10694958</v>
      </c>
      <c r="BS21" s="34">
        <v>15539272</v>
      </c>
      <c r="BT21" s="32">
        <v>585</v>
      </c>
      <c r="BU21" s="25">
        <v>121</v>
      </c>
      <c r="BV21" s="25">
        <v>171</v>
      </c>
      <c r="BW21" s="25">
        <v>85</v>
      </c>
      <c r="BX21" s="25">
        <v>208</v>
      </c>
      <c r="CD21" s="23"/>
      <c r="CE21" s="23"/>
    </row>
    <row r="22" spans="1:83" ht="18.75" x14ac:dyDescent="0.25">
      <c r="A22" s="42" t="s">
        <v>30</v>
      </c>
      <c r="B22" s="36">
        <v>4367352</v>
      </c>
      <c r="C22" s="25">
        <v>689546</v>
      </c>
      <c r="D22" s="25">
        <v>1112886</v>
      </c>
      <c r="E22" s="25">
        <v>774029</v>
      </c>
      <c r="F22" s="25">
        <v>1790891</v>
      </c>
      <c r="G22" s="32">
        <v>0</v>
      </c>
      <c r="H22" s="25">
        <v>0</v>
      </c>
      <c r="I22" s="25">
        <v>0</v>
      </c>
      <c r="J22" s="25">
        <v>0</v>
      </c>
      <c r="K22" s="34">
        <v>0</v>
      </c>
      <c r="L22" s="32">
        <v>0</v>
      </c>
      <c r="M22" s="25">
        <v>0</v>
      </c>
      <c r="N22" s="25">
        <v>0</v>
      </c>
      <c r="O22" s="25">
        <v>0</v>
      </c>
      <c r="P22" s="25">
        <v>0</v>
      </c>
      <c r="Q22" s="29">
        <v>0</v>
      </c>
      <c r="R22" s="25">
        <v>0</v>
      </c>
      <c r="S22" s="25">
        <v>0</v>
      </c>
      <c r="T22" s="25">
        <v>0</v>
      </c>
      <c r="U22" s="25">
        <v>0</v>
      </c>
      <c r="V22" s="32">
        <v>0</v>
      </c>
      <c r="W22" s="25">
        <v>0</v>
      </c>
      <c r="X22" s="25">
        <v>0</v>
      </c>
      <c r="Y22" s="25">
        <v>0</v>
      </c>
      <c r="Z22" s="25">
        <v>0</v>
      </c>
      <c r="AA22" s="36">
        <v>4367352</v>
      </c>
      <c r="AB22" s="25">
        <v>689546</v>
      </c>
      <c r="AC22" s="25">
        <v>1112886</v>
      </c>
      <c r="AD22" s="25">
        <v>774029</v>
      </c>
      <c r="AE22" s="33">
        <v>1790891</v>
      </c>
      <c r="AF22" s="32">
        <v>591</v>
      </c>
      <c r="AG22" s="25">
        <v>105</v>
      </c>
      <c r="AH22" s="25">
        <v>148</v>
      </c>
      <c r="AI22" s="25">
        <v>102</v>
      </c>
      <c r="AJ22" s="33">
        <v>236</v>
      </c>
      <c r="AK22" s="32">
        <v>0</v>
      </c>
      <c r="AL22" s="25">
        <v>0</v>
      </c>
      <c r="AM22" s="25">
        <v>0</v>
      </c>
      <c r="AN22" s="25">
        <v>0</v>
      </c>
      <c r="AO22" s="25">
        <v>0</v>
      </c>
      <c r="AP22" s="32">
        <v>0</v>
      </c>
      <c r="AQ22" s="25">
        <v>0</v>
      </c>
      <c r="AR22" s="25">
        <v>0</v>
      </c>
      <c r="AS22" s="25">
        <v>0</v>
      </c>
      <c r="AT22" s="25">
        <v>0</v>
      </c>
      <c r="AU22" s="36">
        <v>0</v>
      </c>
      <c r="AV22" s="25">
        <v>0</v>
      </c>
      <c r="AW22" s="25">
        <v>0</v>
      </c>
      <c r="AX22" s="25">
        <v>0</v>
      </c>
      <c r="AY22" s="34">
        <v>0</v>
      </c>
      <c r="AZ22" s="32">
        <v>0</v>
      </c>
      <c r="BA22" s="25">
        <v>0</v>
      </c>
      <c r="BB22" s="25">
        <v>0</v>
      </c>
      <c r="BC22" s="25">
        <v>0</v>
      </c>
      <c r="BD22" s="25">
        <v>0</v>
      </c>
      <c r="BE22" s="36">
        <v>4367352</v>
      </c>
      <c r="BF22" s="25">
        <v>689546</v>
      </c>
      <c r="BG22" s="25">
        <v>1112886</v>
      </c>
      <c r="BH22" s="25">
        <v>774029</v>
      </c>
      <c r="BI22" s="25">
        <v>1790891</v>
      </c>
      <c r="BJ22" s="32">
        <v>591</v>
      </c>
      <c r="BK22" s="25">
        <v>105</v>
      </c>
      <c r="BL22" s="25">
        <v>148</v>
      </c>
      <c r="BM22" s="25">
        <v>102</v>
      </c>
      <c r="BN22" s="25">
        <v>236</v>
      </c>
      <c r="BO22" s="36">
        <v>0</v>
      </c>
      <c r="BP22" s="25">
        <v>0</v>
      </c>
      <c r="BQ22" s="25">
        <v>0</v>
      </c>
      <c r="BR22" s="25">
        <v>0</v>
      </c>
      <c r="BS22" s="34">
        <v>0</v>
      </c>
      <c r="BT22" s="32">
        <v>0</v>
      </c>
      <c r="BU22" s="25">
        <v>0</v>
      </c>
      <c r="BV22" s="25">
        <v>0</v>
      </c>
      <c r="BW22" s="25">
        <v>0</v>
      </c>
      <c r="BX22" s="25">
        <v>0</v>
      </c>
      <c r="CD22" s="23"/>
      <c r="CE22" s="23"/>
    </row>
    <row r="23" spans="1:83" ht="18.75" x14ac:dyDescent="0.25">
      <c r="A23" s="42" t="s">
        <v>31</v>
      </c>
      <c r="B23" s="36">
        <v>1067295</v>
      </c>
      <c r="C23" s="25">
        <v>278461</v>
      </c>
      <c r="D23" s="25">
        <v>326437</v>
      </c>
      <c r="E23" s="25">
        <v>233571</v>
      </c>
      <c r="F23" s="25">
        <v>228826</v>
      </c>
      <c r="G23" s="32">
        <v>0</v>
      </c>
      <c r="H23" s="25">
        <v>0</v>
      </c>
      <c r="I23" s="25">
        <v>0</v>
      </c>
      <c r="J23" s="25">
        <v>0</v>
      </c>
      <c r="K23" s="34">
        <v>0</v>
      </c>
      <c r="L23" s="32">
        <v>0</v>
      </c>
      <c r="M23" s="25">
        <v>0</v>
      </c>
      <c r="N23" s="25">
        <v>0</v>
      </c>
      <c r="O23" s="25">
        <v>0</v>
      </c>
      <c r="P23" s="25">
        <v>0</v>
      </c>
      <c r="Q23" s="29">
        <v>0</v>
      </c>
      <c r="R23" s="25">
        <v>0</v>
      </c>
      <c r="S23" s="25">
        <v>0</v>
      </c>
      <c r="T23" s="25">
        <v>0</v>
      </c>
      <c r="U23" s="25">
        <v>0</v>
      </c>
      <c r="V23" s="32">
        <v>0</v>
      </c>
      <c r="W23" s="25">
        <v>0</v>
      </c>
      <c r="X23" s="25">
        <v>0</v>
      </c>
      <c r="Y23" s="25">
        <v>0</v>
      </c>
      <c r="Z23" s="25">
        <v>0</v>
      </c>
      <c r="AA23" s="36">
        <v>1067295</v>
      </c>
      <c r="AB23" s="25">
        <v>278461</v>
      </c>
      <c r="AC23" s="25">
        <v>326437</v>
      </c>
      <c r="AD23" s="25">
        <v>233571</v>
      </c>
      <c r="AE23" s="33">
        <v>228826</v>
      </c>
      <c r="AF23" s="32">
        <v>939</v>
      </c>
      <c r="AG23" s="25">
        <v>236</v>
      </c>
      <c r="AH23" s="25">
        <v>288</v>
      </c>
      <c r="AI23" s="25">
        <v>211</v>
      </c>
      <c r="AJ23" s="33">
        <v>204</v>
      </c>
      <c r="AK23" s="32">
        <v>0</v>
      </c>
      <c r="AL23" s="25">
        <v>0</v>
      </c>
      <c r="AM23" s="25">
        <v>0</v>
      </c>
      <c r="AN23" s="25">
        <v>0</v>
      </c>
      <c r="AO23" s="25">
        <v>0</v>
      </c>
      <c r="AP23" s="32">
        <v>0</v>
      </c>
      <c r="AQ23" s="25">
        <v>0</v>
      </c>
      <c r="AR23" s="25">
        <v>0</v>
      </c>
      <c r="AS23" s="25">
        <v>0</v>
      </c>
      <c r="AT23" s="25">
        <v>0</v>
      </c>
      <c r="AU23" s="36">
        <v>0</v>
      </c>
      <c r="AV23" s="25">
        <v>0</v>
      </c>
      <c r="AW23" s="25">
        <v>0</v>
      </c>
      <c r="AX23" s="25">
        <v>0</v>
      </c>
      <c r="AY23" s="34">
        <v>0</v>
      </c>
      <c r="AZ23" s="32">
        <v>0</v>
      </c>
      <c r="BA23" s="25">
        <v>0</v>
      </c>
      <c r="BB23" s="25">
        <v>0</v>
      </c>
      <c r="BC23" s="25">
        <v>0</v>
      </c>
      <c r="BD23" s="25">
        <v>0</v>
      </c>
      <c r="BE23" s="36">
        <v>1067295</v>
      </c>
      <c r="BF23" s="25">
        <v>278461</v>
      </c>
      <c r="BG23" s="25">
        <v>326437</v>
      </c>
      <c r="BH23" s="25">
        <v>233571</v>
      </c>
      <c r="BI23" s="25">
        <v>228826</v>
      </c>
      <c r="BJ23" s="32">
        <v>939</v>
      </c>
      <c r="BK23" s="25">
        <v>236</v>
      </c>
      <c r="BL23" s="25">
        <v>288</v>
      </c>
      <c r="BM23" s="25">
        <v>211</v>
      </c>
      <c r="BN23" s="25">
        <v>204</v>
      </c>
      <c r="BO23" s="36">
        <v>0</v>
      </c>
      <c r="BP23" s="25">
        <v>0</v>
      </c>
      <c r="BQ23" s="25">
        <v>0</v>
      </c>
      <c r="BR23" s="25">
        <v>0</v>
      </c>
      <c r="BS23" s="34">
        <v>0</v>
      </c>
      <c r="BT23" s="32">
        <v>0</v>
      </c>
      <c r="BU23" s="25">
        <v>0</v>
      </c>
      <c r="BV23" s="25">
        <v>0</v>
      </c>
      <c r="BW23" s="25">
        <v>0</v>
      </c>
      <c r="BX23" s="25">
        <v>0</v>
      </c>
      <c r="CD23" s="23"/>
      <c r="CE23" s="23"/>
    </row>
    <row r="24" spans="1:83" ht="18.75" x14ac:dyDescent="0.25">
      <c r="A24" s="42" t="s">
        <v>32</v>
      </c>
      <c r="B24" s="36">
        <v>4660560</v>
      </c>
      <c r="C24" s="25">
        <v>1174329</v>
      </c>
      <c r="D24" s="25">
        <v>1117535</v>
      </c>
      <c r="E24" s="25">
        <v>1377711</v>
      </c>
      <c r="F24" s="25">
        <v>990985</v>
      </c>
      <c r="G24" s="32">
        <v>0</v>
      </c>
      <c r="H24" s="25">
        <v>0</v>
      </c>
      <c r="I24" s="25">
        <v>0</v>
      </c>
      <c r="J24" s="25">
        <v>0</v>
      </c>
      <c r="K24" s="34">
        <v>0</v>
      </c>
      <c r="L24" s="32">
        <v>0</v>
      </c>
      <c r="M24" s="25">
        <v>0</v>
      </c>
      <c r="N24" s="25">
        <v>0</v>
      </c>
      <c r="O24" s="25">
        <v>0</v>
      </c>
      <c r="P24" s="25">
        <v>0</v>
      </c>
      <c r="Q24" s="29">
        <v>0</v>
      </c>
      <c r="R24" s="25">
        <v>0</v>
      </c>
      <c r="S24" s="25">
        <v>0</v>
      </c>
      <c r="T24" s="25">
        <v>0</v>
      </c>
      <c r="U24" s="25">
        <v>0</v>
      </c>
      <c r="V24" s="32">
        <v>0</v>
      </c>
      <c r="W24" s="25">
        <v>0</v>
      </c>
      <c r="X24" s="25">
        <v>0</v>
      </c>
      <c r="Y24" s="25">
        <v>0</v>
      </c>
      <c r="Z24" s="25">
        <v>0</v>
      </c>
      <c r="AA24" s="36">
        <v>4660560</v>
      </c>
      <c r="AB24" s="25">
        <v>1174329</v>
      </c>
      <c r="AC24" s="25">
        <v>1117535</v>
      </c>
      <c r="AD24" s="25">
        <v>1377711</v>
      </c>
      <c r="AE24" s="33">
        <v>990985</v>
      </c>
      <c r="AF24" s="32">
        <v>767</v>
      </c>
      <c r="AG24" s="25">
        <v>190</v>
      </c>
      <c r="AH24" s="25">
        <v>185</v>
      </c>
      <c r="AI24" s="25">
        <v>228</v>
      </c>
      <c r="AJ24" s="33">
        <v>164</v>
      </c>
      <c r="AK24" s="32">
        <v>0</v>
      </c>
      <c r="AL24" s="25">
        <v>0</v>
      </c>
      <c r="AM24" s="25">
        <v>0</v>
      </c>
      <c r="AN24" s="25">
        <v>0</v>
      </c>
      <c r="AO24" s="25">
        <v>0</v>
      </c>
      <c r="AP24" s="32">
        <v>0</v>
      </c>
      <c r="AQ24" s="25">
        <v>0</v>
      </c>
      <c r="AR24" s="25">
        <v>0</v>
      </c>
      <c r="AS24" s="25">
        <v>0</v>
      </c>
      <c r="AT24" s="25">
        <v>0</v>
      </c>
      <c r="AU24" s="36">
        <v>0</v>
      </c>
      <c r="AV24" s="25">
        <v>0</v>
      </c>
      <c r="AW24" s="25">
        <v>0</v>
      </c>
      <c r="AX24" s="25">
        <v>0</v>
      </c>
      <c r="AY24" s="34">
        <v>0</v>
      </c>
      <c r="AZ24" s="32">
        <v>0</v>
      </c>
      <c r="BA24" s="25">
        <v>0</v>
      </c>
      <c r="BB24" s="25">
        <v>0</v>
      </c>
      <c r="BC24" s="25">
        <v>0</v>
      </c>
      <c r="BD24" s="25">
        <v>0</v>
      </c>
      <c r="BE24" s="36">
        <v>4660560</v>
      </c>
      <c r="BF24" s="25">
        <v>1174329</v>
      </c>
      <c r="BG24" s="25">
        <v>1117535</v>
      </c>
      <c r="BH24" s="25">
        <v>1377711</v>
      </c>
      <c r="BI24" s="25">
        <v>990985</v>
      </c>
      <c r="BJ24" s="32">
        <v>767</v>
      </c>
      <c r="BK24" s="25">
        <v>190</v>
      </c>
      <c r="BL24" s="25">
        <v>185</v>
      </c>
      <c r="BM24" s="25">
        <v>228</v>
      </c>
      <c r="BN24" s="25">
        <v>164</v>
      </c>
      <c r="BO24" s="36">
        <v>0</v>
      </c>
      <c r="BP24" s="25">
        <v>0</v>
      </c>
      <c r="BQ24" s="25">
        <v>0</v>
      </c>
      <c r="BR24" s="25">
        <v>0</v>
      </c>
      <c r="BS24" s="34">
        <v>0</v>
      </c>
      <c r="BT24" s="32">
        <v>0</v>
      </c>
      <c r="BU24" s="25">
        <v>0</v>
      </c>
      <c r="BV24" s="25">
        <v>0</v>
      </c>
      <c r="BW24" s="25">
        <v>0</v>
      </c>
      <c r="BX24" s="25">
        <v>0</v>
      </c>
      <c r="CD24" s="23"/>
      <c r="CE24" s="23"/>
    </row>
    <row r="25" spans="1:83" ht="18.75" x14ac:dyDescent="0.25">
      <c r="A25" s="42" t="s">
        <v>33</v>
      </c>
      <c r="B25" s="36">
        <v>785677</v>
      </c>
      <c r="C25" s="25">
        <v>171266</v>
      </c>
      <c r="D25" s="25">
        <v>186252</v>
      </c>
      <c r="E25" s="25">
        <v>232666</v>
      </c>
      <c r="F25" s="25">
        <v>195493</v>
      </c>
      <c r="G25" s="32">
        <v>0</v>
      </c>
      <c r="H25" s="25">
        <v>0</v>
      </c>
      <c r="I25" s="25">
        <v>0</v>
      </c>
      <c r="J25" s="25">
        <v>0</v>
      </c>
      <c r="K25" s="34">
        <v>0</v>
      </c>
      <c r="L25" s="32">
        <v>0</v>
      </c>
      <c r="M25" s="25">
        <v>0</v>
      </c>
      <c r="N25" s="25">
        <v>0</v>
      </c>
      <c r="O25" s="25">
        <v>0</v>
      </c>
      <c r="P25" s="25">
        <v>0</v>
      </c>
      <c r="Q25" s="29">
        <v>0</v>
      </c>
      <c r="R25" s="25">
        <v>0</v>
      </c>
      <c r="S25" s="25">
        <v>0</v>
      </c>
      <c r="T25" s="25">
        <v>0</v>
      </c>
      <c r="U25" s="25">
        <v>0</v>
      </c>
      <c r="V25" s="32">
        <v>0</v>
      </c>
      <c r="W25" s="25">
        <v>0</v>
      </c>
      <c r="X25" s="25">
        <v>0</v>
      </c>
      <c r="Y25" s="25">
        <v>0</v>
      </c>
      <c r="Z25" s="25">
        <v>0</v>
      </c>
      <c r="AA25" s="36">
        <v>785677</v>
      </c>
      <c r="AB25" s="25">
        <v>171266</v>
      </c>
      <c r="AC25" s="25">
        <v>186252</v>
      </c>
      <c r="AD25" s="25">
        <v>232666</v>
      </c>
      <c r="AE25" s="33">
        <v>195493</v>
      </c>
      <c r="AF25" s="32">
        <v>515</v>
      </c>
      <c r="AG25" s="25">
        <v>124</v>
      </c>
      <c r="AH25" s="25">
        <v>120</v>
      </c>
      <c r="AI25" s="25">
        <v>147</v>
      </c>
      <c r="AJ25" s="33">
        <v>124</v>
      </c>
      <c r="AK25" s="32">
        <v>0</v>
      </c>
      <c r="AL25" s="25">
        <v>0</v>
      </c>
      <c r="AM25" s="25">
        <v>0</v>
      </c>
      <c r="AN25" s="25">
        <v>0</v>
      </c>
      <c r="AO25" s="25">
        <v>0</v>
      </c>
      <c r="AP25" s="32">
        <v>0</v>
      </c>
      <c r="AQ25" s="25">
        <v>0</v>
      </c>
      <c r="AR25" s="25">
        <v>0</v>
      </c>
      <c r="AS25" s="25">
        <v>0</v>
      </c>
      <c r="AT25" s="25">
        <v>0</v>
      </c>
      <c r="AU25" s="36">
        <v>0</v>
      </c>
      <c r="AV25" s="25">
        <v>0</v>
      </c>
      <c r="AW25" s="25">
        <v>0</v>
      </c>
      <c r="AX25" s="25">
        <v>0</v>
      </c>
      <c r="AY25" s="34">
        <v>0</v>
      </c>
      <c r="AZ25" s="32">
        <v>0</v>
      </c>
      <c r="BA25" s="25">
        <v>0</v>
      </c>
      <c r="BB25" s="25">
        <v>0</v>
      </c>
      <c r="BC25" s="25">
        <v>0</v>
      </c>
      <c r="BD25" s="25">
        <v>0</v>
      </c>
      <c r="BE25" s="36">
        <v>785677</v>
      </c>
      <c r="BF25" s="25">
        <v>171266</v>
      </c>
      <c r="BG25" s="25">
        <v>186252</v>
      </c>
      <c r="BH25" s="25">
        <v>232666</v>
      </c>
      <c r="BI25" s="25">
        <v>195493</v>
      </c>
      <c r="BJ25" s="32">
        <v>515</v>
      </c>
      <c r="BK25" s="25">
        <v>124</v>
      </c>
      <c r="BL25" s="25">
        <v>120</v>
      </c>
      <c r="BM25" s="25">
        <v>147</v>
      </c>
      <c r="BN25" s="25">
        <v>124</v>
      </c>
      <c r="BO25" s="36">
        <v>0</v>
      </c>
      <c r="BP25" s="25">
        <v>0</v>
      </c>
      <c r="BQ25" s="25">
        <v>0</v>
      </c>
      <c r="BR25" s="25">
        <v>0</v>
      </c>
      <c r="BS25" s="34">
        <v>0</v>
      </c>
      <c r="BT25" s="32">
        <v>0</v>
      </c>
      <c r="BU25" s="25">
        <v>0</v>
      </c>
      <c r="BV25" s="25">
        <v>0</v>
      </c>
      <c r="BW25" s="25">
        <v>0</v>
      </c>
      <c r="BX25" s="25">
        <v>0</v>
      </c>
      <c r="CD25" s="23"/>
      <c r="CE25" s="23"/>
    </row>
    <row r="26" spans="1:83" s="45" customFormat="1" ht="19.5" thickBot="1" x14ac:dyDescent="0.3">
      <c r="A26" s="43" t="s">
        <v>34</v>
      </c>
      <c r="B26" s="36">
        <v>210621</v>
      </c>
      <c r="C26" s="25">
        <v>0</v>
      </c>
      <c r="D26" s="25">
        <v>0</v>
      </c>
      <c r="E26" s="25">
        <v>0</v>
      </c>
      <c r="F26" s="25">
        <v>210621</v>
      </c>
      <c r="G26" s="32">
        <v>0</v>
      </c>
      <c r="H26" s="25">
        <v>0</v>
      </c>
      <c r="I26" s="25">
        <v>0</v>
      </c>
      <c r="J26" s="25">
        <v>0</v>
      </c>
      <c r="K26" s="34">
        <v>0</v>
      </c>
      <c r="L26" s="32">
        <v>0</v>
      </c>
      <c r="M26" s="25">
        <v>0</v>
      </c>
      <c r="N26" s="25">
        <v>0</v>
      </c>
      <c r="O26" s="25">
        <v>0</v>
      </c>
      <c r="P26" s="25">
        <v>0</v>
      </c>
      <c r="Q26" s="29">
        <v>210621</v>
      </c>
      <c r="R26" s="25">
        <v>0</v>
      </c>
      <c r="S26" s="25">
        <v>0</v>
      </c>
      <c r="T26" s="25">
        <v>0</v>
      </c>
      <c r="U26" s="25">
        <v>210621</v>
      </c>
      <c r="V26" s="32">
        <v>2</v>
      </c>
      <c r="W26" s="25">
        <v>0</v>
      </c>
      <c r="X26" s="25">
        <v>0</v>
      </c>
      <c r="Y26" s="25">
        <v>0</v>
      </c>
      <c r="Z26" s="25">
        <v>2</v>
      </c>
      <c r="AA26" s="36">
        <v>0</v>
      </c>
      <c r="AB26" s="25">
        <v>0</v>
      </c>
      <c r="AC26" s="25">
        <v>0</v>
      </c>
      <c r="AD26" s="25">
        <v>0</v>
      </c>
      <c r="AE26" s="33">
        <v>0</v>
      </c>
      <c r="AF26" s="32">
        <v>0</v>
      </c>
      <c r="AG26" s="25">
        <v>0</v>
      </c>
      <c r="AH26" s="25">
        <v>0</v>
      </c>
      <c r="AI26" s="25">
        <v>0</v>
      </c>
      <c r="AJ26" s="33">
        <v>0</v>
      </c>
      <c r="AK26" s="32">
        <v>0</v>
      </c>
      <c r="AL26" s="25">
        <v>0</v>
      </c>
      <c r="AM26" s="25">
        <v>0</v>
      </c>
      <c r="AN26" s="25">
        <v>0</v>
      </c>
      <c r="AO26" s="25">
        <v>0</v>
      </c>
      <c r="AP26" s="32">
        <v>0</v>
      </c>
      <c r="AQ26" s="25">
        <v>0</v>
      </c>
      <c r="AR26" s="25">
        <v>0</v>
      </c>
      <c r="AS26" s="25">
        <v>0</v>
      </c>
      <c r="AT26" s="25">
        <v>0</v>
      </c>
      <c r="AU26" s="36">
        <v>0</v>
      </c>
      <c r="AV26" s="25">
        <v>0</v>
      </c>
      <c r="AW26" s="25">
        <v>0</v>
      </c>
      <c r="AX26" s="25">
        <v>0</v>
      </c>
      <c r="AY26" s="34">
        <v>0</v>
      </c>
      <c r="AZ26" s="32">
        <v>0</v>
      </c>
      <c r="BA26" s="25">
        <v>0</v>
      </c>
      <c r="BB26" s="25">
        <v>0</v>
      </c>
      <c r="BC26" s="25">
        <v>0</v>
      </c>
      <c r="BD26" s="25">
        <v>0</v>
      </c>
      <c r="BE26" s="36">
        <v>0</v>
      </c>
      <c r="BF26" s="25">
        <v>0</v>
      </c>
      <c r="BG26" s="25">
        <v>0</v>
      </c>
      <c r="BH26" s="25">
        <v>0</v>
      </c>
      <c r="BI26" s="25">
        <v>0</v>
      </c>
      <c r="BJ26" s="32">
        <v>0</v>
      </c>
      <c r="BK26" s="25">
        <v>0</v>
      </c>
      <c r="BL26" s="25">
        <v>0</v>
      </c>
      <c r="BM26" s="25">
        <v>0</v>
      </c>
      <c r="BN26" s="25">
        <v>0</v>
      </c>
      <c r="BO26" s="36">
        <v>0</v>
      </c>
      <c r="BP26" s="25">
        <v>0</v>
      </c>
      <c r="BQ26" s="25">
        <v>0</v>
      </c>
      <c r="BR26" s="25">
        <v>0</v>
      </c>
      <c r="BS26" s="34">
        <v>0</v>
      </c>
      <c r="BT26" s="32">
        <v>0</v>
      </c>
      <c r="BU26" s="25">
        <v>0</v>
      </c>
      <c r="BV26" s="25">
        <v>0</v>
      </c>
      <c r="BW26" s="25">
        <v>0</v>
      </c>
      <c r="BX26" s="25">
        <v>0</v>
      </c>
      <c r="BY26" s="44"/>
      <c r="BZ26" s="44"/>
      <c r="CA26" s="44"/>
      <c r="CB26" s="44"/>
      <c r="CC26" s="44"/>
      <c r="CD26" s="44"/>
      <c r="CE26" s="44"/>
    </row>
    <row r="27" spans="1:83" s="46" customFormat="1" ht="19.5" thickBot="1" x14ac:dyDescent="0.3">
      <c r="A27" s="24" t="s">
        <v>35</v>
      </c>
      <c r="B27" s="36">
        <v>4956512</v>
      </c>
      <c r="C27" s="25">
        <v>1125421</v>
      </c>
      <c r="D27" s="25">
        <v>1699376</v>
      </c>
      <c r="E27" s="25">
        <v>1699376</v>
      </c>
      <c r="F27" s="25">
        <v>432339</v>
      </c>
      <c r="G27" s="32"/>
      <c r="H27" s="25"/>
      <c r="I27" s="25"/>
      <c r="J27" s="25"/>
      <c r="K27" s="34"/>
      <c r="L27" s="32"/>
      <c r="M27" s="25">
        <v>0</v>
      </c>
      <c r="N27" s="25">
        <v>0</v>
      </c>
      <c r="O27" s="25">
        <v>0</v>
      </c>
      <c r="P27" s="25">
        <v>0</v>
      </c>
      <c r="Q27" s="29">
        <v>4956512</v>
      </c>
      <c r="R27" s="25">
        <v>1125421</v>
      </c>
      <c r="S27" s="25">
        <v>1699376</v>
      </c>
      <c r="T27" s="25">
        <v>1699376</v>
      </c>
      <c r="U27" s="25">
        <v>432339</v>
      </c>
      <c r="V27" s="32">
        <v>35</v>
      </c>
      <c r="W27" s="25">
        <v>8</v>
      </c>
      <c r="X27" s="25">
        <v>12</v>
      </c>
      <c r="Y27" s="25">
        <v>12</v>
      </c>
      <c r="Z27" s="25">
        <v>3</v>
      </c>
      <c r="AA27" s="36"/>
      <c r="AB27" s="25"/>
      <c r="AC27" s="25"/>
      <c r="AD27" s="25"/>
      <c r="AE27" s="33"/>
      <c r="AF27" s="32"/>
      <c r="AG27" s="25"/>
      <c r="AH27" s="25"/>
      <c r="AI27" s="25"/>
      <c r="AJ27" s="33"/>
      <c r="AK27" s="32"/>
      <c r="AL27" s="25">
        <v>0</v>
      </c>
      <c r="AM27" s="25">
        <v>0</v>
      </c>
      <c r="AN27" s="25">
        <v>0</v>
      </c>
      <c r="AO27" s="25">
        <v>0</v>
      </c>
      <c r="AP27" s="32"/>
      <c r="AQ27" s="25">
        <v>0</v>
      </c>
      <c r="AR27" s="25">
        <v>0</v>
      </c>
      <c r="AS27" s="25">
        <v>0</v>
      </c>
      <c r="AT27" s="25">
        <v>0</v>
      </c>
      <c r="AU27" s="36"/>
      <c r="AV27" s="25">
        <v>0</v>
      </c>
      <c r="AW27" s="25">
        <v>0</v>
      </c>
      <c r="AX27" s="25">
        <v>0</v>
      </c>
      <c r="AY27" s="34">
        <v>0</v>
      </c>
      <c r="AZ27" s="32"/>
      <c r="BA27" s="25">
        <v>0</v>
      </c>
      <c r="BB27" s="25">
        <v>0</v>
      </c>
      <c r="BC27" s="25">
        <v>0</v>
      </c>
      <c r="BD27" s="25">
        <v>0</v>
      </c>
      <c r="BE27" s="36"/>
      <c r="BF27" s="25">
        <v>0</v>
      </c>
      <c r="BG27" s="25">
        <v>0</v>
      </c>
      <c r="BH27" s="25">
        <v>0</v>
      </c>
      <c r="BI27" s="25">
        <v>0</v>
      </c>
      <c r="BJ27" s="32"/>
      <c r="BK27" s="25">
        <v>0</v>
      </c>
      <c r="BL27" s="25">
        <v>0</v>
      </c>
      <c r="BM27" s="25">
        <v>0</v>
      </c>
      <c r="BN27" s="25">
        <v>0</v>
      </c>
      <c r="BO27" s="36"/>
      <c r="BP27" s="25">
        <v>0</v>
      </c>
      <c r="BQ27" s="25">
        <v>0</v>
      </c>
      <c r="BR27" s="25">
        <v>0</v>
      </c>
      <c r="BS27" s="34">
        <v>0</v>
      </c>
      <c r="BT27" s="32"/>
      <c r="BU27" s="25">
        <v>0</v>
      </c>
      <c r="BV27" s="25">
        <v>0</v>
      </c>
      <c r="BW27" s="25">
        <v>0</v>
      </c>
      <c r="BX27" s="25">
        <v>0</v>
      </c>
      <c r="BY27" s="23"/>
      <c r="BZ27" s="23"/>
      <c r="CA27" s="23"/>
      <c r="CB27" s="23"/>
      <c r="CC27" s="23"/>
      <c r="CD27" s="23"/>
      <c r="CE27" s="23"/>
    </row>
    <row r="28" spans="1:83" ht="18.75" x14ac:dyDescent="0.25">
      <c r="A28" s="41" t="s">
        <v>36</v>
      </c>
      <c r="B28" s="25">
        <v>23034753</v>
      </c>
      <c r="C28" s="25">
        <v>6698759</v>
      </c>
      <c r="D28" s="25">
        <v>7311728</v>
      </c>
      <c r="E28" s="25">
        <v>4138025</v>
      </c>
      <c r="F28" s="25">
        <v>4886241</v>
      </c>
      <c r="G28" s="32">
        <v>0</v>
      </c>
      <c r="H28" s="25">
        <v>0</v>
      </c>
      <c r="I28" s="25">
        <v>0</v>
      </c>
      <c r="J28" s="25">
        <v>0</v>
      </c>
      <c r="K28" s="34">
        <v>0</v>
      </c>
      <c r="L28" s="32">
        <v>0</v>
      </c>
      <c r="M28" s="25">
        <v>0</v>
      </c>
      <c r="N28" s="25">
        <v>0</v>
      </c>
      <c r="O28" s="25">
        <v>0</v>
      </c>
      <c r="P28" s="25">
        <v>0</v>
      </c>
      <c r="Q28" s="29">
        <v>7186611</v>
      </c>
      <c r="R28" s="25">
        <v>2001648</v>
      </c>
      <c r="S28" s="25">
        <v>2037855</v>
      </c>
      <c r="T28" s="25">
        <v>1328605</v>
      </c>
      <c r="U28" s="25">
        <v>1818503</v>
      </c>
      <c r="V28" s="32">
        <v>177</v>
      </c>
      <c r="W28" s="25">
        <v>38</v>
      </c>
      <c r="X28" s="25">
        <v>41</v>
      </c>
      <c r="Y28" s="25">
        <v>39</v>
      </c>
      <c r="Z28" s="25">
        <v>59</v>
      </c>
      <c r="AA28" s="36">
        <v>10192264</v>
      </c>
      <c r="AB28" s="25">
        <v>3264270</v>
      </c>
      <c r="AC28" s="25">
        <v>3155996</v>
      </c>
      <c r="AD28" s="25">
        <v>1885999</v>
      </c>
      <c r="AE28" s="33">
        <v>1885999</v>
      </c>
      <c r="AF28" s="32">
        <v>12678</v>
      </c>
      <c r="AG28" s="25">
        <v>3483</v>
      </c>
      <c r="AH28" s="25">
        <v>3448</v>
      </c>
      <c r="AI28" s="25">
        <v>2062</v>
      </c>
      <c r="AJ28" s="33">
        <v>3685</v>
      </c>
      <c r="AK28" s="32">
        <v>3974983</v>
      </c>
      <c r="AL28" s="25">
        <v>1765686</v>
      </c>
      <c r="AM28" s="25">
        <v>1264323</v>
      </c>
      <c r="AN28" s="25">
        <v>472487</v>
      </c>
      <c r="AO28" s="25">
        <v>472487</v>
      </c>
      <c r="AP28" s="32">
        <v>4944</v>
      </c>
      <c r="AQ28" s="25">
        <v>1884</v>
      </c>
      <c r="AR28" s="25">
        <v>2166</v>
      </c>
      <c r="AS28" s="25">
        <v>447</v>
      </c>
      <c r="AT28" s="25">
        <v>447</v>
      </c>
      <c r="AU28" s="36">
        <v>0</v>
      </c>
      <c r="AV28" s="25">
        <v>0</v>
      </c>
      <c r="AW28" s="25">
        <v>0</v>
      </c>
      <c r="AX28" s="25">
        <v>0</v>
      </c>
      <c r="AY28" s="34">
        <v>0</v>
      </c>
      <c r="AZ28" s="32">
        <v>0</v>
      </c>
      <c r="BA28" s="25">
        <v>0</v>
      </c>
      <c r="BB28" s="25">
        <v>0</v>
      </c>
      <c r="BC28" s="25">
        <v>0</v>
      </c>
      <c r="BD28" s="25">
        <v>0</v>
      </c>
      <c r="BE28" s="36">
        <v>6217281</v>
      </c>
      <c r="BF28" s="25">
        <v>1498584</v>
      </c>
      <c r="BG28" s="25">
        <v>1891673</v>
      </c>
      <c r="BH28" s="25">
        <v>1413512</v>
      </c>
      <c r="BI28" s="25">
        <v>1413512</v>
      </c>
      <c r="BJ28" s="32">
        <v>7734</v>
      </c>
      <c r="BK28" s="25">
        <v>1599</v>
      </c>
      <c r="BL28" s="25">
        <v>1282</v>
      </c>
      <c r="BM28" s="25">
        <v>1615</v>
      </c>
      <c r="BN28" s="25">
        <v>3238</v>
      </c>
      <c r="BO28" s="36">
        <v>5655878</v>
      </c>
      <c r="BP28" s="25">
        <v>1432841</v>
      </c>
      <c r="BQ28" s="25">
        <v>2117877</v>
      </c>
      <c r="BR28" s="25">
        <v>923421</v>
      </c>
      <c r="BS28" s="34">
        <v>1181739</v>
      </c>
      <c r="BT28" s="32">
        <v>262</v>
      </c>
      <c r="BU28" s="25">
        <v>71</v>
      </c>
      <c r="BV28" s="25">
        <v>55</v>
      </c>
      <c r="BW28" s="25">
        <v>84</v>
      </c>
      <c r="BX28" s="25">
        <v>52</v>
      </c>
      <c r="BY28" s="3">
        <v>4</v>
      </c>
      <c r="BZ28" s="3">
        <v>4</v>
      </c>
      <c r="CA28" s="3">
        <v>4</v>
      </c>
      <c r="CB28" s="3">
        <v>4</v>
      </c>
      <c r="CD28" s="23">
        <v>3</v>
      </c>
      <c r="CE28" s="23">
        <v>2</v>
      </c>
    </row>
    <row r="29" spans="1:83" ht="30" x14ac:dyDescent="0.25">
      <c r="A29" s="162" t="s">
        <v>133</v>
      </c>
      <c r="B29" s="25">
        <v>4911269</v>
      </c>
      <c r="C29" s="25">
        <v>0</v>
      </c>
      <c r="D29" s="25">
        <v>0</v>
      </c>
      <c r="E29" s="25">
        <v>2502138</v>
      </c>
      <c r="F29" s="25">
        <v>2409131</v>
      </c>
      <c r="G29" s="32"/>
      <c r="H29" s="25"/>
      <c r="I29" s="25"/>
      <c r="J29" s="25"/>
      <c r="K29" s="34"/>
      <c r="L29" s="32"/>
      <c r="M29" s="25">
        <v>0</v>
      </c>
      <c r="N29" s="25">
        <v>0</v>
      </c>
      <c r="O29" s="25">
        <v>0</v>
      </c>
      <c r="P29" s="25">
        <v>0</v>
      </c>
      <c r="Q29" s="29">
        <v>416278</v>
      </c>
      <c r="R29" s="25">
        <v>0</v>
      </c>
      <c r="S29" s="25">
        <v>0</v>
      </c>
      <c r="T29" s="25">
        <v>416278</v>
      </c>
      <c r="U29" s="25">
        <v>0</v>
      </c>
      <c r="V29" s="32">
        <v>2</v>
      </c>
      <c r="W29" s="25">
        <v>0</v>
      </c>
      <c r="X29" s="25">
        <v>0</v>
      </c>
      <c r="Y29" s="25">
        <v>2</v>
      </c>
      <c r="Z29" s="25">
        <v>0</v>
      </c>
      <c r="AA29" s="36">
        <v>0</v>
      </c>
      <c r="AB29" s="25">
        <v>0</v>
      </c>
      <c r="AC29" s="25">
        <v>0</v>
      </c>
      <c r="AD29" s="25">
        <v>0</v>
      </c>
      <c r="AE29" s="33">
        <v>0</v>
      </c>
      <c r="AF29" s="32">
        <v>0</v>
      </c>
      <c r="AG29" s="25">
        <v>0</v>
      </c>
      <c r="AH29" s="25">
        <v>0</v>
      </c>
      <c r="AI29" s="25">
        <v>0</v>
      </c>
      <c r="AJ29" s="33">
        <v>0</v>
      </c>
      <c r="AK29" s="32">
        <v>0</v>
      </c>
      <c r="AL29" s="25">
        <v>0</v>
      </c>
      <c r="AM29" s="25">
        <v>0</v>
      </c>
      <c r="AN29" s="25">
        <v>0</v>
      </c>
      <c r="AO29" s="25">
        <v>0</v>
      </c>
      <c r="AP29" s="32">
        <v>0</v>
      </c>
      <c r="AQ29" s="25">
        <v>0</v>
      </c>
      <c r="AR29" s="25">
        <v>0</v>
      </c>
      <c r="AS29" s="25">
        <v>0</v>
      </c>
      <c r="AT29" s="25">
        <v>0</v>
      </c>
      <c r="AU29" s="36">
        <v>0</v>
      </c>
      <c r="AV29" s="25">
        <v>0</v>
      </c>
      <c r="AW29" s="25">
        <v>0</v>
      </c>
      <c r="AX29" s="25">
        <v>0</v>
      </c>
      <c r="AY29" s="34">
        <v>0</v>
      </c>
      <c r="AZ29" s="32">
        <v>0</v>
      </c>
      <c r="BA29" s="25">
        <v>0</v>
      </c>
      <c r="BB29" s="25">
        <v>0</v>
      </c>
      <c r="BC29" s="25">
        <v>0</v>
      </c>
      <c r="BD29" s="25">
        <v>0</v>
      </c>
      <c r="BE29" s="36">
        <v>0</v>
      </c>
      <c r="BF29" s="25">
        <v>0</v>
      </c>
      <c r="BG29" s="25">
        <v>0</v>
      </c>
      <c r="BH29" s="25">
        <v>0</v>
      </c>
      <c r="BI29" s="25">
        <v>0</v>
      </c>
      <c r="BJ29" s="32">
        <v>0</v>
      </c>
      <c r="BK29" s="25">
        <v>0</v>
      </c>
      <c r="BL29" s="25">
        <v>0</v>
      </c>
      <c r="BM29" s="25">
        <v>0</v>
      </c>
      <c r="BN29" s="25">
        <v>0</v>
      </c>
      <c r="BO29" s="36">
        <v>4494991</v>
      </c>
      <c r="BP29" s="25">
        <v>0</v>
      </c>
      <c r="BQ29" s="25">
        <v>0</v>
      </c>
      <c r="BR29" s="25">
        <v>2085860</v>
      </c>
      <c r="BS29" s="34">
        <v>2409131</v>
      </c>
      <c r="BT29" s="32">
        <v>24</v>
      </c>
      <c r="BU29" s="25">
        <v>0</v>
      </c>
      <c r="BV29" s="25">
        <v>0</v>
      </c>
      <c r="BW29" s="25">
        <v>12</v>
      </c>
      <c r="BX29" s="25">
        <v>12</v>
      </c>
      <c r="CD29" s="23"/>
      <c r="CE29" s="23"/>
    </row>
    <row r="30" spans="1:83" ht="19.5" thickBot="1" x14ac:dyDescent="0.3">
      <c r="A30" s="163" t="s">
        <v>24</v>
      </c>
      <c r="B30" s="25">
        <v>225792</v>
      </c>
      <c r="C30" s="25">
        <v>86095</v>
      </c>
      <c r="D30" s="25">
        <v>70095</v>
      </c>
      <c r="E30" s="25">
        <v>21269</v>
      </c>
      <c r="F30" s="25">
        <v>48333</v>
      </c>
      <c r="G30" s="32">
        <v>0</v>
      </c>
      <c r="H30" s="25">
        <v>0</v>
      </c>
      <c r="I30" s="25">
        <v>0</v>
      </c>
      <c r="J30" s="25">
        <v>0</v>
      </c>
      <c r="K30" s="34">
        <v>0</v>
      </c>
      <c r="L30" s="32">
        <v>0</v>
      </c>
      <c r="M30" s="25">
        <v>0</v>
      </c>
      <c r="N30" s="25">
        <v>0</v>
      </c>
      <c r="O30" s="25">
        <v>0</v>
      </c>
      <c r="P30" s="25">
        <v>0</v>
      </c>
      <c r="Q30" s="29">
        <v>0</v>
      </c>
      <c r="R30" s="25">
        <v>0</v>
      </c>
      <c r="S30" s="25">
        <v>0</v>
      </c>
      <c r="T30" s="25">
        <v>0</v>
      </c>
      <c r="U30" s="25">
        <v>0</v>
      </c>
      <c r="V30" s="32">
        <v>0</v>
      </c>
      <c r="W30" s="25">
        <v>0</v>
      </c>
      <c r="X30" s="25">
        <v>0</v>
      </c>
      <c r="Y30" s="25">
        <v>0</v>
      </c>
      <c r="Z30" s="25">
        <v>0</v>
      </c>
      <c r="AA30" s="36">
        <v>225792</v>
      </c>
      <c r="AB30" s="25">
        <v>86095</v>
      </c>
      <c r="AC30" s="25">
        <v>70095</v>
      </c>
      <c r="AD30" s="25">
        <v>21269</v>
      </c>
      <c r="AE30" s="33">
        <v>48333</v>
      </c>
      <c r="AF30" s="32">
        <v>2035</v>
      </c>
      <c r="AG30" s="25">
        <v>810</v>
      </c>
      <c r="AH30" s="25">
        <v>516</v>
      </c>
      <c r="AI30" s="25">
        <v>207</v>
      </c>
      <c r="AJ30" s="33">
        <v>502</v>
      </c>
      <c r="AK30" s="32">
        <v>225792</v>
      </c>
      <c r="AL30" s="25">
        <v>86095</v>
      </c>
      <c r="AM30" s="25">
        <v>70095</v>
      </c>
      <c r="AN30" s="25">
        <v>21269</v>
      </c>
      <c r="AO30" s="25">
        <v>48333</v>
      </c>
      <c r="AP30" s="32">
        <v>2035</v>
      </c>
      <c r="AQ30" s="25">
        <v>810</v>
      </c>
      <c r="AR30" s="25">
        <v>516</v>
      </c>
      <c r="AS30" s="25">
        <v>207</v>
      </c>
      <c r="AT30" s="25">
        <v>502</v>
      </c>
      <c r="AU30" s="36">
        <v>0</v>
      </c>
      <c r="AV30" s="25">
        <v>0</v>
      </c>
      <c r="AW30" s="25">
        <v>0</v>
      </c>
      <c r="AX30" s="25">
        <v>0</v>
      </c>
      <c r="AY30" s="34">
        <v>0</v>
      </c>
      <c r="AZ30" s="32">
        <v>0</v>
      </c>
      <c r="BA30" s="25">
        <v>0</v>
      </c>
      <c r="BB30" s="25">
        <v>0</v>
      </c>
      <c r="BC30" s="25">
        <v>0</v>
      </c>
      <c r="BD30" s="25">
        <v>0</v>
      </c>
      <c r="BE30" s="36">
        <v>0</v>
      </c>
      <c r="BF30" s="25">
        <v>0</v>
      </c>
      <c r="BG30" s="25">
        <v>0</v>
      </c>
      <c r="BH30" s="25">
        <v>0</v>
      </c>
      <c r="BI30" s="25">
        <v>0</v>
      </c>
      <c r="BJ30" s="32">
        <v>0</v>
      </c>
      <c r="BK30" s="25">
        <v>0</v>
      </c>
      <c r="BL30" s="25">
        <v>0</v>
      </c>
      <c r="BM30" s="25">
        <v>0</v>
      </c>
      <c r="BN30" s="25">
        <v>0</v>
      </c>
      <c r="BO30" s="36">
        <v>0</v>
      </c>
      <c r="BP30" s="25">
        <v>0</v>
      </c>
      <c r="BQ30" s="25">
        <v>0</v>
      </c>
      <c r="BR30" s="25">
        <v>0</v>
      </c>
      <c r="BS30" s="34">
        <v>0</v>
      </c>
      <c r="BT30" s="32">
        <v>0</v>
      </c>
      <c r="BU30" s="25">
        <v>0</v>
      </c>
      <c r="BV30" s="25">
        <v>0</v>
      </c>
      <c r="BW30" s="25">
        <v>0</v>
      </c>
      <c r="BX30" s="25">
        <v>0</v>
      </c>
      <c r="BY30" s="3">
        <v>4</v>
      </c>
      <c r="BZ30" s="3">
        <v>4</v>
      </c>
      <c r="CA30" s="3">
        <v>4</v>
      </c>
      <c r="CB30" s="3">
        <v>4</v>
      </c>
      <c r="CD30" s="23">
        <v>3</v>
      </c>
      <c r="CE30" s="23">
        <v>2</v>
      </c>
    </row>
    <row r="31" spans="1:83" ht="19.5" thickBot="1" x14ac:dyDescent="0.3">
      <c r="A31" s="48" t="s">
        <v>37</v>
      </c>
      <c r="B31" s="25">
        <v>54542591</v>
      </c>
      <c r="C31" s="25">
        <v>16124162</v>
      </c>
      <c r="D31" s="25">
        <v>11664018</v>
      </c>
      <c r="E31" s="25">
        <v>11671448</v>
      </c>
      <c r="F31" s="25">
        <v>15082963</v>
      </c>
      <c r="G31" s="32">
        <v>0</v>
      </c>
      <c r="H31" s="25">
        <v>0</v>
      </c>
      <c r="I31" s="25">
        <v>0</v>
      </c>
      <c r="J31" s="25">
        <v>0</v>
      </c>
      <c r="K31" s="34">
        <v>0</v>
      </c>
      <c r="L31" s="32">
        <v>0</v>
      </c>
      <c r="M31" s="25">
        <v>0</v>
      </c>
      <c r="N31" s="25">
        <v>0</v>
      </c>
      <c r="O31" s="25">
        <v>0</v>
      </c>
      <c r="P31" s="25">
        <v>0</v>
      </c>
      <c r="Q31" s="29">
        <v>54373816</v>
      </c>
      <c r="R31" s="25">
        <v>16077840</v>
      </c>
      <c r="S31" s="25">
        <v>11628184</v>
      </c>
      <c r="T31" s="25">
        <v>11628185</v>
      </c>
      <c r="U31" s="25">
        <v>15039607</v>
      </c>
      <c r="V31" s="32">
        <v>1645</v>
      </c>
      <c r="W31" s="25">
        <v>564</v>
      </c>
      <c r="X31" s="25">
        <v>379</v>
      </c>
      <c r="Y31" s="25">
        <v>383</v>
      </c>
      <c r="Z31" s="25">
        <v>319</v>
      </c>
      <c r="AA31" s="36">
        <v>168775</v>
      </c>
      <c r="AB31" s="25">
        <v>46322</v>
      </c>
      <c r="AC31" s="25">
        <v>35834</v>
      </c>
      <c r="AD31" s="25">
        <v>43263</v>
      </c>
      <c r="AE31" s="33">
        <v>43356</v>
      </c>
      <c r="AF31" s="32">
        <v>385</v>
      </c>
      <c r="AG31" s="25">
        <v>105</v>
      </c>
      <c r="AH31" s="25">
        <v>82</v>
      </c>
      <c r="AI31" s="25">
        <v>99</v>
      </c>
      <c r="AJ31" s="33">
        <v>99</v>
      </c>
      <c r="AK31" s="32">
        <v>168775</v>
      </c>
      <c r="AL31" s="25">
        <v>46322</v>
      </c>
      <c r="AM31" s="25">
        <v>35834</v>
      </c>
      <c r="AN31" s="25">
        <v>43263</v>
      </c>
      <c r="AO31" s="25">
        <v>43356</v>
      </c>
      <c r="AP31" s="32">
        <v>385</v>
      </c>
      <c r="AQ31" s="25">
        <v>105</v>
      </c>
      <c r="AR31" s="25">
        <v>82</v>
      </c>
      <c r="AS31" s="25">
        <v>99</v>
      </c>
      <c r="AT31" s="25">
        <v>99</v>
      </c>
      <c r="AU31" s="36">
        <v>0</v>
      </c>
      <c r="AV31" s="25">
        <v>0</v>
      </c>
      <c r="AW31" s="25">
        <v>0</v>
      </c>
      <c r="AX31" s="25">
        <v>0</v>
      </c>
      <c r="AY31" s="34">
        <v>0</v>
      </c>
      <c r="AZ31" s="32">
        <v>0</v>
      </c>
      <c r="BA31" s="25">
        <v>0</v>
      </c>
      <c r="BB31" s="25">
        <v>0</v>
      </c>
      <c r="BC31" s="25">
        <v>0</v>
      </c>
      <c r="BD31" s="25">
        <v>0</v>
      </c>
      <c r="BE31" s="36">
        <v>0</v>
      </c>
      <c r="BF31" s="25">
        <v>0</v>
      </c>
      <c r="BG31" s="25">
        <v>0</v>
      </c>
      <c r="BH31" s="25">
        <v>0</v>
      </c>
      <c r="BI31" s="25">
        <v>0</v>
      </c>
      <c r="BJ31" s="32">
        <v>0</v>
      </c>
      <c r="BK31" s="25">
        <v>0</v>
      </c>
      <c r="BL31" s="25">
        <v>0</v>
      </c>
      <c r="BM31" s="25">
        <v>0</v>
      </c>
      <c r="BN31" s="25">
        <v>0</v>
      </c>
      <c r="BO31" s="36">
        <v>0</v>
      </c>
      <c r="BP31" s="25">
        <v>0</v>
      </c>
      <c r="BQ31" s="25">
        <v>0</v>
      </c>
      <c r="BR31" s="25">
        <v>0</v>
      </c>
      <c r="BS31" s="34">
        <v>0</v>
      </c>
      <c r="BT31" s="32">
        <v>0</v>
      </c>
      <c r="BU31" s="25">
        <v>0</v>
      </c>
      <c r="BV31" s="25">
        <v>0</v>
      </c>
      <c r="BW31" s="25">
        <v>0</v>
      </c>
      <c r="BX31" s="25">
        <v>0</v>
      </c>
      <c r="BY31" s="3">
        <v>4</v>
      </c>
      <c r="BZ31" s="3">
        <v>4</v>
      </c>
      <c r="CA31" s="3">
        <v>4</v>
      </c>
      <c r="CB31" s="3">
        <v>4</v>
      </c>
      <c r="CD31" s="23">
        <v>3</v>
      </c>
      <c r="CE31" s="23">
        <v>2</v>
      </c>
    </row>
    <row r="32" spans="1:83" ht="19.5" thickBot="1" x14ac:dyDescent="0.3">
      <c r="A32" s="49" t="s">
        <v>38</v>
      </c>
      <c r="B32" s="25">
        <v>32629985</v>
      </c>
      <c r="C32" s="25">
        <v>8666481</v>
      </c>
      <c r="D32" s="25">
        <v>7897618</v>
      </c>
      <c r="E32" s="25">
        <v>7198769</v>
      </c>
      <c r="F32" s="25">
        <v>8867117</v>
      </c>
      <c r="G32" s="32">
        <v>0</v>
      </c>
      <c r="H32" s="25">
        <v>0</v>
      </c>
      <c r="I32" s="25">
        <v>0</v>
      </c>
      <c r="J32" s="25">
        <v>0</v>
      </c>
      <c r="K32" s="34">
        <v>0</v>
      </c>
      <c r="L32" s="32">
        <v>0</v>
      </c>
      <c r="M32" s="25">
        <v>0</v>
      </c>
      <c r="N32" s="25">
        <v>0</v>
      </c>
      <c r="O32" s="25">
        <v>0</v>
      </c>
      <c r="P32" s="25">
        <v>0</v>
      </c>
      <c r="Q32" s="29">
        <v>0</v>
      </c>
      <c r="R32" s="25">
        <v>0</v>
      </c>
      <c r="S32" s="25">
        <v>0</v>
      </c>
      <c r="T32" s="25">
        <v>0</v>
      </c>
      <c r="U32" s="25">
        <v>0</v>
      </c>
      <c r="V32" s="32">
        <v>0</v>
      </c>
      <c r="W32" s="25">
        <v>0</v>
      </c>
      <c r="X32" s="25">
        <v>0</v>
      </c>
      <c r="Y32" s="25">
        <v>0</v>
      </c>
      <c r="Z32" s="25">
        <v>0</v>
      </c>
      <c r="AA32" s="36">
        <v>32629985</v>
      </c>
      <c r="AB32" s="25">
        <v>8666481</v>
      </c>
      <c r="AC32" s="25">
        <v>7897618</v>
      </c>
      <c r="AD32" s="25">
        <v>7198769</v>
      </c>
      <c r="AE32" s="33">
        <v>8867117</v>
      </c>
      <c r="AF32" s="32">
        <v>48868</v>
      </c>
      <c r="AG32" s="25">
        <v>11915</v>
      </c>
      <c r="AH32" s="25">
        <v>10293</v>
      </c>
      <c r="AI32" s="25">
        <v>9643</v>
      </c>
      <c r="AJ32" s="33">
        <v>17017</v>
      </c>
      <c r="AK32" s="32">
        <v>4606754</v>
      </c>
      <c r="AL32" s="25">
        <v>2531114</v>
      </c>
      <c r="AM32" s="25">
        <v>-1954683</v>
      </c>
      <c r="AN32" s="25">
        <v>2015162</v>
      </c>
      <c r="AO32" s="25">
        <v>2015161</v>
      </c>
      <c r="AP32" s="32">
        <v>4309</v>
      </c>
      <c r="AQ32" s="25">
        <v>4006</v>
      </c>
      <c r="AR32" s="25">
        <v>-2736</v>
      </c>
      <c r="AS32" s="25">
        <v>1520</v>
      </c>
      <c r="AT32" s="25">
        <v>1519</v>
      </c>
      <c r="AU32" s="36">
        <v>2017133</v>
      </c>
      <c r="AV32" s="25">
        <v>487646</v>
      </c>
      <c r="AW32" s="25">
        <v>1481825</v>
      </c>
      <c r="AX32" s="25">
        <v>23831</v>
      </c>
      <c r="AY32" s="34">
        <v>23831</v>
      </c>
      <c r="AZ32" s="32">
        <v>3021</v>
      </c>
      <c r="BA32" s="25">
        <v>772</v>
      </c>
      <c r="BB32" s="25">
        <v>2048</v>
      </c>
      <c r="BC32" s="25">
        <v>101</v>
      </c>
      <c r="BD32" s="25">
        <v>100</v>
      </c>
      <c r="BE32" s="36">
        <v>26006098</v>
      </c>
      <c r="BF32" s="25">
        <v>5647721</v>
      </c>
      <c r="BG32" s="25">
        <v>8370476</v>
      </c>
      <c r="BH32" s="25">
        <v>5159776</v>
      </c>
      <c r="BI32" s="25">
        <v>6828125</v>
      </c>
      <c r="BJ32" s="32">
        <v>41538</v>
      </c>
      <c r="BK32" s="25">
        <v>7137</v>
      </c>
      <c r="BL32" s="25">
        <v>10981</v>
      </c>
      <c r="BM32" s="25">
        <v>8022</v>
      </c>
      <c r="BN32" s="25">
        <v>15398</v>
      </c>
      <c r="BO32" s="36">
        <v>0</v>
      </c>
      <c r="BP32" s="25">
        <v>0</v>
      </c>
      <c r="BQ32" s="25">
        <v>0</v>
      </c>
      <c r="BR32" s="25">
        <v>0</v>
      </c>
      <c r="BS32" s="34">
        <v>0</v>
      </c>
      <c r="BT32" s="32">
        <v>0</v>
      </c>
      <c r="BU32" s="25">
        <v>0</v>
      </c>
      <c r="BV32" s="25">
        <v>0</v>
      </c>
      <c r="BW32" s="25">
        <v>0</v>
      </c>
      <c r="BX32" s="25">
        <v>0</v>
      </c>
      <c r="BY32" s="3">
        <v>4</v>
      </c>
      <c r="BZ32" s="3">
        <v>4</v>
      </c>
      <c r="CA32" s="3">
        <v>4</v>
      </c>
      <c r="CB32" s="3">
        <v>4</v>
      </c>
      <c r="CD32" s="23">
        <v>3</v>
      </c>
      <c r="CE32" s="23">
        <v>2</v>
      </c>
    </row>
    <row r="33" spans="1:83" ht="18.75" x14ac:dyDescent="0.25">
      <c r="A33" s="39" t="s">
        <v>39</v>
      </c>
      <c r="B33" s="25">
        <v>115665836</v>
      </c>
      <c r="C33" s="25">
        <v>27267424</v>
      </c>
      <c r="D33" s="25">
        <v>27267424</v>
      </c>
      <c r="E33" s="25">
        <v>32214529</v>
      </c>
      <c r="F33" s="25">
        <v>28916459</v>
      </c>
      <c r="G33" s="32">
        <v>115665836</v>
      </c>
      <c r="H33" s="25">
        <v>27267424</v>
      </c>
      <c r="I33" s="25">
        <v>27267424</v>
      </c>
      <c r="J33" s="25">
        <v>32214529</v>
      </c>
      <c r="K33" s="25">
        <v>28916459</v>
      </c>
      <c r="L33" s="32">
        <v>34778</v>
      </c>
      <c r="M33" s="25">
        <v>10849</v>
      </c>
      <c r="N33" s="25">
        <v>8640</v>
      </c>
      <c r="O33" s="25">
        <v>7890</v>
      </c>
      <c r="P33" s="25">
        <v>7399</v>
      </c>
      <c r="Q33" s="29">
        <v>0</v>
      </c>
      <c r="R33" s="25">
        <v>0</v>
      </c>
      <c r="S33" s="25">
        <v>0</v>
      </c>
      <c r="T33" s="25">
        <v>0</v>
      </c>
      <c r="U33" s="25">
        <v>0</v>
      </c>
      <c r="V33" s="32">
        <v>0</v>
      </c>
      <c r="W33" s="25">
        <v>0</v>
      </c>
      <c r="X33" s="25">
        <v>0</v>
      </c>
      <c r="Y33" s="25">
        <v>0</v>
      </c>
      <c r="Z33" s="25">
        <v>0</v>
      </c>
      <c r="AA33" s="36">
        <v>0</v>
      </c>
      <c r="AB33" s="25">
        <v>0</v>
      </c>
      <c r="AC33" s="25">
        <v>0</v>
      </c>
      <c r="AD33" s="25">
        <v>0</v>
      </c>
      <c r="AE33" s="33">
        <v>0</v>
      </c>
      <c r="AF33" s="32">
        <v>0</v>
      </c>
      <c r="AG33" s="25">
        <v>0</v>
      </c>
      <c r="AH33" s="25">
        <v>0</v>
      </c>
      <c r="AI33" s="25">
        <v>0</v>
      </c>
      <c r="AJ33" s="33">
        <v>0</v>
      </c>
      <c r="AK33" s="32">
        <v>0</v>
      </c>
      <c r="AL33" s="25">
        <v>0</v>
      </c>
      <c r="AM33" s="25">
        <v>0</v>
      </c>
      <c r="AN33" s="25">
        <v>0</v>
      </c>
      <c r="AO33" s="25">
        <v>0</v>
      </c>
      <c r="AP33" s="32">
        <v>0</v>
      </c>
      <c r="AQ33" s="25">
        <v>0</v>
      </c>
      <c r="AR33" s="25">
        <v>0</v>
      </c>
      <c r="AS33" s="25">
        <v>0</v>
      </c>
      <c r="AT33" s="25">
        <v>0</v>
      </c>
      <c r="AU33" s="36">
        <v>0</v>
      </c>
      <c r="AV33" s="25">
        <v>0</v>
      </c>
      <c r="AW33" s="25">
        <v>0</v>
      </c>
      <c r="AX33" s="25">
        <v>0</v>
      </c>
      <c r="AY33" s="34">
        <v>0</v>
      </c>
      <c r="AZ33" s="32">
        <v>0</v>
      </c>
      <c r="BA33" s="25">
        <v>0</v>
      </c>
      <c r="BB33" s="25">
        <v>0</v>
      </c>
      <c r="BC33" s="25">
        <v>0</v>
      </c>
      <c r="BD33" s="25">
        <v>0</v>
      </c>
      <c r="BE33" s="36">
        <v>0</v>
      </c>
      <c r="BF33" s="25">
        <v>0</v>
      </c>
      <c r="BG33" s="25">
        <v>0</v>
      </c>
      <c r="BH33" s="25">
        <v>0</v>
      </c>
      <c r="BI33" s="25">
        <v>0</v>
      </c>
      <c r="BJ33" s="32">
        <v>0</v>
      </c>
      <c r="BK33" s="25">
        <v>0</v>
      </c>
      <c r="BL33" s="25">
        <v>0</v>
      </c>
      <c r="BM33" s="25">
        <v>0</v>
      </c>
      <c r="BN33" s="25">
        <v>0</v>
      </c>
      <c r="BO33" s="36">
        <v>0</v>
      </c>
      <c r="BP33" s="25">
        <v>0</v>
      </c>
      <c r="BQ33" s="25">
        <v>0</v>
      </c>
      <c r="BR33" s="25">
        <v>0</v>
      </c>
      <c r="BS33" s="34">
        <v>0</v>
      </c>
      <c r="BT33" s="32">
        <v>0</v>
      </c>
      <c r="BU33" s="25">
        <v>0</v>
      </c>
      <c r="BV33" s="25">
        <v>0</v>
      </c>
      <c r="BW33" s="25">
        <v>0</v>
      </c>
      <c r="BX33" s="25">
        <v>0</v>
      </c>
      <c r="BY33" s="3">
        <v>4</v>
      </c>
      <c r="BZ33" s="3">
        <v>4</v>
      </c>
      <c r="CA33" s="3">
        <v>4</v>
      </c>
      <c r="CB33" s="3">
        <v>4</v>
      </c>
      <c r="CD33" s="23">
        <v>3</v>
      </c>
      <c r="CE33" s="23">
        <v>2</v>
      </c>
    </row>
    <row r="34" spans="1:83" ht="19.5" thickBot="1" x14ac:dyDescent="0.3">
      <c r="A34" s="47" t="s">
        <v>40</v>
      </c>
      <c r="B34" s="25">
        <v>3420348</v>
      </c>
      <c r="C34" s="25">
        <v>1054152</v>
      </c>
      <c r="D34" s="25">
        <v>1053013</v>
      </c>
      <c r="E34" s="25">
        <v>622307</v>
      </c>
      <c r="F34" s="25">
        <v>690876</v>
      </c>
      <c r="G34" s="32">
        <v>3420348</v>
      </c>
      <c r="H34" s="25">
        <v>1054152</v>
      </c>
      <c r="I34" s="25">
        <v>1053013</v>
      </c>
      <c r="J34" s="25">
        <v>622307</v>
      </c>
      <c r="K34" s="25">
        <v>690876</v>
      </c>
      <c r="L34" s="32">
        <v>56</v>
      </c>
      <c r="M34" s="25">
        <v>17</v>
      </c>
      <c r="N34" s="25">
        <v>17</v>
      </c>
      <c r="O34" s="25">
        <v>10</v>
      </c>
      <c r="P34" s="25">
        <v>12</v>
      </c>
      <c r="Q34" s="29">
        <v>0</v>
      </c>
      <c r="R34" s="25">
        <v>0</v>
      </c>
      <c r="S34" s="25">
        <v>0</v>
      </c>
      <c r="T34" s="25">
        <v>0</v>
      </c>
      <c r="U34" s="25">
        <v>0</v>
      </c>
      <c r="V34" s="32">
        <v>0</v>
      </c>
      <c r="W34" s="25">
        <v>0</v>
      </c>
      <c r="X34" s="25">
        <v>0</v>
      </c>
      <c r="Y34" s="25">
        <v>0</v>
      </c>
      <c r="Z34" s="25">
        <v>0</v>
      </c>
      <c r="AA34" s="36">
        <v>0</v>
      </c>
      <c r="AB34" s="25">
        <v>0</v>
      </c>
      <c r="AC34" s="25">
        <v>0</v>
      </c>
      <c r="AD34" s="25">
        <v>0</v>
      </c>
      <c r="AE34" s="33">
        <v>0</v>
      </c>
      <c r="AF34" s="32">
        <v>0</v>
      </c>
      <c r="AG34" s="25">
        <v>0</v>
      </c>
      <c r="AH34" s="25">
        <v>0</v>
      </c>
      <c r="AI34" s="25">
        <v>0</v>
      </c>
      <c r="AJ34" s="33">
        <v>0</v>
      </c>
      <c r="AK34" s="32">
        <v>0</v>
      </c>
      <c r="AL34" s="25">
        <v>0</v>
      </c>
      <c r="AM34" s="25">
        <v>0</v>
      </c>
      <c r="AN34" s="25">
        <v>0</v>
      </c>
      <c r="AO34" s="25">
        <v>0</v>
      </c>
      <c r="AP34" s="32">
        <v>0</v>
      </c>
      <c r="AQ34" s="25">
        <v>0</v>
      </c>
      <c r="AR34" s="25">
        <v>0</v>
      </c>
      <c r="AS34" s="25">
        <v>0</v>
      </c>
      <c r="AT34" s="25">
        <v>0</v>
      </c>
      <c r="AU34" s="36">
        <v>0</v>
      </c>
      <c r="AV34" s="25">
        <v>0</v>
      </c>
      <c r="AW34" s="25">
        <v>0</v>
      </c>
      <c r="AX34" s="25">
        <v>0</v>
      </c>
      <c r="AY34" s="34">
        <v>0</v>
      </c>
      <c r="AZ34" s="32">
        <v>0</v>
      </c>
      <c r="BA34" s="25">
        <v>0</v>
      </c>
      <c r="BB34" s="25">
        <v>0</v>
      </c>
      <c r="BC34" s="25">
        <v>0</v>
      </c>
      <c r="BD34" s="25">
        <v>0</v>
      </c>
      <c r="BE34" s="36">
        <v>0</v>
      </c>
      <c r="BF34" s="25">
        <v>0</v>
      </c>
      <c r="BG34" s="25">
        <v>0</v>
      </c>
      <c r="BH34" s="25">
        <v>0</v>
      </c>
      <c r="BI34" s="25">
        <v>0</v>
      </c>
      <c r="BJ34" s="32">
        <v>0</v>
      </c>
      <c r="BK34" s="25">
        <v>0</v>
      </c>
      <c r="BL34" s="25">
        <v>0</v>
      </c>
      <c r="BM34" s="25">
        <v>0</v>
      </c>
      <c r="BN34" s="25">
        <v>0</v>
      </c>
      <c r="BO34" s="36">
        <v>0</v>
      </c>
      <c r="BP34" s="25">
        <v>0</v>
      </c>
      <c r="BQ34" s="25">
        <v>0</v>
      </c>
      <c r="BR34" s="25">
        <v>0</v>
      </c>
      <c r="BS34" s="34">
        <v>0</v>
      </c>
      <c r="BT34" s="32">
        <v>0</v>
      </c>
      <c r="BU34" s="25">
        <v>0</v>
      </c>
      <c r="BV34" s="25">
        <v>0</v>
      </c>
      <c r="BW34" s="25">
        <v>0</v>
      </c>
      <c r="BX34" s="25">
        <v>0</v>
      </c>
      <c r="BY34" s="3">
        <v>4</v>
      </c>
      <c r="BZ34" s="3">
        <v>4</v>
      </c>
      <c r="CA34" s="3">
        <v>4</v>
      </c>
      <c r="CB34" s="3">
        <v>4</v>
      </c>
      <c r="CD34" s="23">
        <v>3</v>
      </c>
      <c r="CE34" s="23">
        <v>2</v>
      </c>
    </row>
    <row r="35" spans="1:83" ht="18.75" x14ac:dyDescent="0.25">
      <c r="A35" s="50" t="s">
        <v>41</v>
      </c>
      <c r="B35" s="25">
        <v>1224092</v>
      </c>
      <c r="C35" s="25">
        <v>316555</v>
      </c>
      <c r="D35" s="25">
        <v>270145</v>
      </c>
      <c r="E35" s="25">
        <v>248766</v>
      </c>
      <c r="F35" s="25">
        <v>388626</v>
      </c>
      <c r="G35" s="32">
        <v>0</v>
      </c>
      <c r="H35" s="25">
        <v>0</v>
      </c>
      <c r="I35" s="25">
        <v>0</v>
      </c>
      <c r="J35" s="25">
        <v>0</v>
      </c>
      <c r="K35" s="34">
        <v>0</v>
      </c>
      <c r="L35" s="32">
        <v>0</v>
      </c>
      <c r="M35" s="25">
        <v>0</v>
      </c>
      <c r="N35" s="25">
        <v>0</v>
      </c>
      <c r="O35" s="25">
        <v>0</v>
      </c>
      <c r="P35" s="25">
        <v>0</v>
      </c>
      <c r="Q35" s="29">
        <v>0</v>
      </c>
      <c r="R35" s="25">
        <v>0</v>
      </c>
      <c r="S35" s="25">
        <v>0</v>
      </c>
      <c r="T35" s="25">
        <v>0</v>
      </c>
      <c r="U35" s="25">
        <v>0</v>
      </c>
      <c r="V35" s="32">
        <v>0</v>
      </c>
      <c r="W35" s="25">
        <v>0</v>
      </c>
      <c r="X35" s="25">
        <v>0</v>
      </c>
      <c r="Y35" s="25">
        <v>0</v>
      </c>
      <c r="Z35" s="25">
        <v>0</v>
      </c>
      <c r="AA35" s="36">
        <v>1224092</v>
      </c>
      <c r="AB35" s="25">
        <v>316555</v>
      </c>
      <c r="AC35" s="25">
        <v>270145</v>
      </c>
      <c r="AD35" s="25">
        <v>248766</v>
      </c>
      <c r="AE35" s="33">
        <v>388626</v>
      </c>
      <c r="AF35" s="32">
        <v>2739</v>
      </c>
      <c r="AG35" s="25">
        <v>783</v>
      </c>
      <c r="AH35" s="25">
        <v>611</v>
      </c>
      <c r="AI35" s="25">
        <v>592</v>
      </c>
      <c r="AJ35" s="33">
        <v>753</v>
      </c>
      <c r="AK35" s="32">
        <v>0</v>
      </c>
      <c r="AL35" s="25">
        <v>0</v>
      </c>
      <c r="AM35" s="25">
        <v>0</v>
      </c>
      <c r="AN35" s="25">
        <v>0</v>
      </c>
      <c r="AO35" s="25">
        <v>0</v>
      </c>
      <c r="AP35" s="32">
        <v>0</v>
      </c>
      <c r="AQ35" s="25">
        <v>0</v>
      </c>
      <c r="AR35" s="25">
        <v>0</v>
      </c>
      <c r="AS35" s="25">
        <v>0</v>
      </c>
      <c r="AT35" s="25">
        <v>0</v>
      </c>
      <c r="AU35" s="36">
        <v>0</v>
      </c>
      <c r="AV35" s="25">
        <v>0</v>
      </c>
      <c r="AW35" s="25">
        <v>0</v>
      </c>
      <c r="AX35" s="25">
        <v>0</v>
      </c>
      <c r="AY35" s="34">
        <v>0</v>
      </c>
      <c r="AZ35" s="32">
        <v>0</v>
      </c>
      <c r="BA35" s="25">
        <v>0</v>
      </c>
      <c r="BB35" s="25">
        <v>0</v>
      </c>
      <c r="BC35" s="25">
        <v>0</v>
      </c>
      <c r="BD35" s="25">
        <v>0</v>
      </c>
      <c r="BE35" s="36">
        <v>1224092</v>
      </c>
      <c r="BF35" s="25">
        <v>316555</v>
      </c>
      <c r="BG35" s="25">
        <v>270145</v>
      </c>
      <c r="BH35" s="25">
        <v>248766</v>
      </c>
      <c r="BI35" s="25">
        <v>388626</v>
      </c>
      <c r="BJ35" s="32">
        <v>2739</v>
      </c>
      <c r="BK35" s="25">
        <v>783</v>
      </c>
      <c r="BL35" s="25">
        <v>611</v>
      </c>
      <c r="BM35" s="25">
        <v>592</v>
      </c>
      <c r="BN35" s="25">
        <v>753</v>
      </c>
      <c r="BO35" s="36">
        <v>0</v>
      </c>
      <c r="BP35" s="25">
        <v>0</v>
      </c>
      <c r="BQ35" s="25">
        <v>0</v>
      </c>
      <c r="BR35" s="25">
        <v>0</v>
      </c>
      <c r="BS35" s="34">
        <v>0</v>
      </c>
      <c r="BT35" s="32">
        <v>0</v>
      </c>
      <c r="BU35" s="25">
        <v>0</v>
      </c>
      <c r="BV35" s="25">
        <v>0</v>
      </c>
      <c r="BW35" s="25">
        <v>0</v>
      </c>
      <c r="BX35" s="25">
        <v>0</v>
      </c>
      <c r="BY35" s="3">
        <v>4</v>
      </c>
      <c r="BZ35" s="3">
        <v>4</v>
      </c>
      <c r="CA35" s="3">
        <v>4</v>
      </c>
      <c r="CB35" s="3">
        <v>4</v>
      </c>
      <c r="CD35" s="23">
        <v>3</v>
      </c>
      <c r="CE35" s="23">
        <v>2</v>
      </c>
    </row>
    <row r="36" spans="1:83" ht="19.5" thickBot="1" x14ac:dyDescent="0.3">
      <c r="A36" s="51" t="s">
        <v>18</v>
      </c>
      <c r="B36" s="25">
        <v>41519</v>
      </c>
      <c r="C36" s="25">
        <v>13711</v>
      </c>
      <c r="D36" s="25">
        <v>9490</v>
      </c>
      <c r="E36" s="25">
        <v>7941</v>
      </c>
      <c r="F36" s="25">
        <v>10377</v>
      </c>
      <c r="G36" s="32">
        <v>0</v>
      </c>
      <c r="H36" s="25">
        <v>0</v>
      </c>
      <c r="I36" s="25">
        <v>0</v>
      </c>
      <c r="J36" s="25">
        <v>0</v>
      </c>
      <c r="K36" s="34">
        <v>0</v>
      </c>
      <c r="L36" s="32">
        <v>0</v>
      </c>
      <c r="M36" s="25">
        <v>0</v>
      </c>
      <c r="N36" s="25">
        <v>0</v>
      </c>
      <c r="O36" s="25">
        <v>0</v>
      </c>
      <c r="P36" s="25">
        <v>0</v>
      </c>
      <c r="Q36" s="29">
        <v>0</v>
      </c>
      <c r="R36" s="25">
        <v>0</v>
      </c>
      <c r="S36" s="25">
        <v>0</v>
      </c>
      <c r="T36" s="25">
        <v>0</v>
      </c>
      <c r="U36" s="25">
        <v>0</v>
      </c>
      <c r="V36" s="32">
        <v>0</v>
      </c>
      <c r="W36" s="25">
        <v>0</v>
      </c>
      <c r="X36" s="25">
        <v>0</v>
      </c>
      <c r="Y36" s="25">
        <v>0</v>
      </c>
      <c r="Z36" s="25">
        <v>0</v>
      </c>
      <c r="AA36" s="36">
        <v>41519</v>
      </c>
      <c r="AB36" s="25">
        <v>13711</v>
      </c>
      <c r="AC36" s="25">
        <v>9490</v>
      </c>
      <c r="AD36" s="25">
        <v>7941</v>
      </c>
      <c r="AE36" s="33">
        <v>10377</v>
      </c>
      <c r="AF36" s="32">
        <v>561</v>
      </c>
      <c r="AG36" s="25">
        <v>186</v>
      </c>
      <c r="AH36" s="25">
        <v>128</v>
      </c>
      <c r="AI36" s="25">
        <v>100</v>
      </c>
      <c r="AJ36" s="33">
        <v>147</v>
      </c>
      <c r="AK36" s="32">
        <v>0</v>
      </c>
      <c r="AL36" s="25">
        <v>0</v>
      </c>
      <c r="AM36" s="25">
        <v>0</v>
      </c>
      <c r="AN36" s="25">
        <v>0</v>
      </c>
      <c r="AO36" s="25">
        <v>0</v>
      </c>
      <c r="AP36" s="32">
        <v>0</v>
      </c>
      <c r="AQ36" s="25">
        <v>0</v>
      </c>
      <c r="AR36" s="25">
        <v>0</v>
      </c>
      <c r="AS36" s="25">
        <v>0</v>
      </c>
      <c r="AT36" s="25">
        <v>0</v>
      </c>
      <c r="AU36" s="36">
        <v>0</v>
      </c>
      <c r="AV36" s="25">
        <v>0</v>
      </c>
      <c r="AW36" s="25">
        <v>0</v>
      </c>
      <c r="AX36" s="25">
        <v>0</v>
      </c>
      <c r="AY36" s="34">
        <v>0</v>
      </c>
      <c r="AZ36" s="32">
        <v>0</v>
      </c>
      <c r="BA36" s="25">
        <v>0</v>
      </c>
      <c r="BB36" s="25">
        <v>0</v>
      </c>
      <c r="BC36" s="25">
        <v>0</v>
      </c>
      <c r="BD36" s="25">
        <v>0</v>
      </c>
      <c r="BE36" s="36">
        <v>41519</v>
      </c>
      <c r="BF36" s="25">
        <v>13711</v>
      </c>
      <c r="BG36" s="25">
        <v>9490</v>
      </c>
      <c r="BH36" s="25">
        <v>7941</v>
      </c>
      <c r="BI36" s="25">
        <v>10377</v>
      </c>
      <c r="BJ36" s="32">
        <v>561</v>
      </c>
      <c r="BK36" s="25">
        <v>186</v>
      </c>
      <c r="BL36" s="25">
        <v>128</v>
      </c>
      <c r="BM36" s="25">
        <v>100</v>
      </c>
      <c r="BN36" s="25">
        <v>147</v>
      </c>
      <c r="BO36" s="36">
        <v>0</v>
      </c>
      <c r="BP36" s="25">
        <v>0</v>
      </c>
      <c r="BQ36" s="25">
        <v>0</v>
      </c>
      <c r="BR36" s="25">
        <v>0</v>
      </c>
      <c r="BS36" s="34">
        <v>0</v>
      </c>
      <c r="BT36" s="32">
        <v>0</v>
      </c>
      <c r="BU36" s="25">
        <v>0</v>
      </c>
      <c r="BV36" s="25">
        <v>0</v>
      </c>
      <c r="BW36" s="25">
        <v>0</v>
      </c>
      <c r="BX36" s="25">
        <v>0</v>
      </c>
      <c r="BY36" s="3">
        <v>4</v>
      </c>
      <c r="BZ36" s="3">
        <v>4</v>
      </c>
      <c r="CA36" s="3">
        <v>4</v>
      </c>
      <c r="CB36" s="3">
        <v>4</v>
      </c>
      <c r="CD36" s="23">
        <v>3</v>
      </c>
      <c r="CE36" s="23">
        <v>2</v>
      </c>
    </row>
    <row r="37" spans="1:83" ht="18.75" x14ac:dyDescent="0.25">
      <c r="A37" s="14" t="s">
        <v>42</v>
      </c>
      <c r="B37" s="25">
        <v>120184402</v>
      </c>
      <c r="C37" s="25">
        <v>25819913</v>
      </c>
      <c r="D37" s="25">
        <v>26490005</v>
      </c>
      <c r="E37" s="25">
        <v>33227109</v>
      </c>
      <c r="F37" s="25">
        <v>34647375</v>
      </c>
      <c r="G37" s="32">
        <v>0</v>
      </c>
      <c r="H37" s="25">
        <v>0</v>
      </c>
      <c r="I37" s="25">
        <v>0</v>
      </c>
      <c r="J37" s="25">
        <v>0</v>
      </c>
      <c r="K37" s="34">
        <v>0</v>
      </c>
      <c r="L37" s="32">
        <v>0</v>
      </c>
      <c r="M37" s="25">
        <v>0</v>
      </c>
      <c r="N37" s="25">
        <v>0</v>
      </c>
      <c r="O37" s="25">
        <v>0</v>
      </c>
      <c r="P37" s="25">
        <v>0</v>
      </c>
      <c r="Q37" s="29">
        <v>35355745</v>
      </c>
      <c r="R37" s="25">
        <v>8545629</v>
      </c>
      <c r="S37" s="25">
        <v>8832421</v>
      </c>
      <c r="T37" s="25">
        <v>9905468</v>
      </c>
      <c r="U37" s="25">
        <v>8072227</v>
      </c>
      <c r="V37" s="32">
        <v>1119</v>
      </c>
      <c r="W37" s="25">
        <v>240</v>
      </c>
      <c r="X37" s="25">
        <v>200</v>
      </c>
      <c r="Y37" s="25">
        <v>145</v>
      </c>
      <c r="Z37" s="25">
        <v>534</v>
      </c>
      <c r="AA37" s="36">
        <v>82263176</v>
      </c>
      <c r="AB37" s="25">
        <v>16666657</v>
      </c>
      <c r="AC37" s="25">
        <v>17030264</v>
      </c>
      <c r="AD37" s="25">
        <v>22618133</v>
      </c>
      <c r="AE37" s="33">
        <v>25948122</v>
      </c>
      <c r="AF37" s="32">
        <v>38829</v>
      </c>
      <c r="AG37" s="25">
        <v>10117</v>
      </c>
      <c r="AH37" s="25">
        <v>9550</v>
      </c>
      <c r="AI37" s="25">
        <v>8200</v>
      </c>
      <c r="AJ37" s="33">
        <v>10962</v>
      </c>
      <c r="AK37" s="32">
        <v>30977226</v>
      </c>
      <c r="AL37" s="25">
        <v>9130715</v>
      </c>
      <c r="AM37" s="25">
        <v>-7591470</v>
      </c>
      <c r="AN37" s="25">
        <v>14718991</v>
      </c>
      <c r="AO37" s="25">
        <v>14718990</v>
      </c>
      <c r="AP37" s="32">
        <v>10376</v>
      </c>
      <c r="AQ37" s="25">
        <v>5417</v>
      </c>
      <c r="AR37" s="25">
        <v>-209</v>
      </c>
      <c r="AS37" s="25">
        <v>2584</v>
      </c>
      <c r="AT37" s="25">
        <v>2584</v>
      </c>
      <c r="AU37" s="36">
        <v>1105413</v>
      </c>
      <c r="AV37" s="25">
        <v>623912</v>
      </c>
      <c r="AW37" s="25">
        <v>-12126</v>
      </c>
      <c r="AX37" s="25">
        <v>-37606</v>
      </c>
      <c r="AY37" s="34">
        <v>531233</v>
      </c>
      <c r="AZ37" s="32">
        <v>1273</v>
      </c>
      <c r="BA37" s="25">
        <v>365</v>
      </c>
      <c r="BB37" s="25">
        <v>363</v>
      </c>
      <c r="BC37" s="25">
        <v>77</v>
      </c>
      <c r="BD37" s="25">
        <v>468</v>
      </c>
      <c r="BE37" s="36">
        <v>50180537</v>
      </c>
      <c r="BF37" s="25">
        <v>6912030</v>
      </c>
      <c r="BG37" s="25">
        <v>24633860</v>
      </c>
      <c r="BH37" s="25">
        <v>7936748</v>
      </c>
      <c r="BI37" s="25">
        <v>10697899</v>
      </c>
      <c r="BJ37" s="32">
        <v>27180</v>
      </c>
      <c r="BK37" s="25">
        <v>4335</v>
      </c>
      <c r="BL37" s="25">
        <v>9396</v>
      </c>
      <c r="BM37" s="25">
        <v>5539</v>
      </c>
      <c r="BN37" s="25">
        <v>7910</v>
      </c>
      <c r="BO37" s="36">
        <v>2565481</v>
      </c>
      <c r="BP37" s="25">
        <v>607627</v>
      </c>
      <c r="BQ37" s="25">
        <v>627320</v>
      </c>
      <c r="BR37" s="25">
        <v>703508</v>
      </c>
      <c r="BS37" s="34">
        <v>627026</v>
      </c>
      <c r="BT37" s="32">
        <v>182</v>
      </c>
      <c r="BU37" s="25">
        <v>20</v>
      </c>
      <c r="BV37" s="25">
        <v>24</v>
      </c>
      <c r="BW37" s="25">
        <v>16</v>
      </c>
      <c r="BX37" s="25">
        <v>122</v>
      </c>
      <c r="CD37" s="23"/>
      <c r="CE37" s="23"/>
    </row>
    <row r="38" spans="1:83" ht="18.75" x14ac:dyDescent="0.25">
      <c r="A38" s="52" t="s">
        <v>18</v>
      </c>
      <c r="B38" s="25">
        <v>36465</v>
      </c>
      <c r="C38" s="25">
        <v>8322</v>
      </c>
      <c r="D38" s="25">
        <v>11749</v>
      </c>
      <c r="E38" s="25">
        <v>11478</v>
      </c>
      <c r="F38" s="25">
        <v>4916</v>
      </c>
      <c r="G38" s="32">
        <v>0</v>
      </c>
      <c r="H38" s="25">
        <v>0</v>
      </c>
      <c r="I38" s="25">
        <v>0</v>
      </c>
      <c r="J38" s="25">
        <v>0</v>
      </c>
      <c r="K38" s="34">
        <v>0</v>
      </c>
      <c r="L38" s="32">
        <v>0</v>
      </c>
      <c r="M38" s="25">
        <v>0</v>
      </c>
      <c r="N38" s="25">
        <v>0</v>
      </c>
      <c r="O38" s="25">
        <v>0</v>
      </c>
      <c r="P38" s="25">
        <v>0</v>
      </c>
      <c r="Q38" s="29">
        <v>0</v>
      </c>
      <c r="R38" s="25">
        <v>0</v>
      </c>
      <c r="S38" s="25">
        <v>0</v>
      </c>
      <c r="T38" s="25">
        <v>0</v>
      </c>
      <c r="U38" s="25">
        <v>0</v>
      </c>
      <c r="V38" s="32">
        <v>0</v>
      </c>
      <c r="W38" s="25">
        <v>0</v>
      </c>
      <c r="X38" s="25">
        <v>0</v>
      </c>
      <c r="Y38" s="25">
        <v>0</v>
      </c>
      <c r="Z38" s="25">
        <v>0</v>
      </c>
      <c r="AA38" s="36">
        <v>36465</v>
      </c>
      <c r="AB38" s="25">
        <v>8322</v>
      </c>
      <c r="AC38" s="25">
        <v>11749</v>
      </c>
      <c r="AD38" s="25">
        <v>11478</v>
      </c>
      <c r="AE38" s="33">
        <v>4916</v>
      </c>
      <c r="AF38" s="32">
        <v>508</v>
      </c>
      <c r="AG38" s="25">
        <v>116</v>
      </c>
      <c r="AH38" s="25">
        <v>138</v>
      </c>
      <c r="AI38" s="25">
        <v>158</v>
      </c>
      <c r="AJ38" s="33">
        <v>96</v>
      </c>
      <c r="AK38" s="32">
        <v>36465</v>
      </c>
      <c r="AL38" s="25">
        <v>8322</v>
      </c>
      <c r="AM38" s="25">
        <v>11749</v>
      </c>
      <c r="AN38" s="25">
        <v>11478</v>
      </c>
      <c r="AO38" s="25">
        <v>4916</v>
      </c>
      <c r="AP38" s="32">
        <v>508</v>
      </c>
      <c r="AQ38" s="25">
        <v>116</v>
      </c>
      <c r="AR38" s="25">
        <v>138</v>
      </c>
      <c r="AS38" s="25">
        <v>158</v>
      </c>
      <c r="AT38" s="25">
        <v>96</v>
      </c>
      <c r="AU38" s="36">
        <v>0</v>
      </c>
      <c r="AV38" s="25">
        <v>0</v>
      </c>
      <c r="AW38" s="25">
        <v>0</v>
      </c>
      <c r="AX38" s="25">
        <v>0</v>
      </c>
      <c r="AY38" s="34">
        <v>0</v>
      </c>
      <c r="AZ38" s="32">
        <v>0</v>
      </c>
      <c r="BA38" s="25">
        <v>0</v>
      </c>
      <c r="BB38" s="25">
        <v>0</v>
      </c>
      <c r="BC38" s="25">
        <v>0</v>
      </c>
      <c r="BD38" s="25">
        <v>0</v>
      </c>
      <c r="BE38" s="36">
        <v>0</v>
      </c>
      <c r="BF38" s="25">
        <v>0</v>
      </c>
      <c r="BG38" s="25">
        <v>0</v>
      </c>
      <c r="BH38" s="25">
        <v>0</v>
      </c>
      <c r="BI38" s="25">
        <v>0</v>
      </c>
      <c r="BJ38" s="32">
        <v>0</v>
      </c>
      <c r="BK38" s="25">
        <v>0</v>
      </c>
      <c r="BL38" s="25">
        <v>0</v>
      </c>
      <c r="BM38" s="25">
        <v>0</v>
      </c>
      <c r="BN38" s="25">
        <v>0</v>
      </c>
      <c r="BO38" s="36">
        <v>0</v>
      </c>
      <c r="BP38" s="25">
        <v>0</v>
      </c>
      <c r="BQ38" s="25">
        <v>0</v>
      </c>
      <c r="BR38" s="25">
        <v>0</v>
      </c>
      <c r="BS38" s="34">
        <v>0</v>
      </c>
      <c r="BT38" s="32">
        <v>0</v>
      </c>
      <c r="BU38" s="25">
        <v>0</v>
      </c>
      <c r="BV38" s="25">
        <v>0</v>
      </c>
      <c r="BW38" s="25">
        <v>0</v>
      </c>
      <c r="BX38" s="25">
        <v>0</v>
      </c>
      <c r="CD38" s="23"/>
      <c r="CE38" s="23"/>
    </row>
    <row r="39" spans="1:83" ht="19.5" thickBot="1" x14ac:dyDescent="0.3">
      <c r="A39" s="47" t="s">
        <v>24</v>
      </c>
      <c r="B39" s="25">
        <v>11427</v>
      </c>
      <c r="C39" s="25">
        <v>0</v>
      </c>
      <c r="D39" s="25">
        <v>0</v>
      </c>
      <c r="E39" s="25">
        <v>0</v>
      </c>
      <c r="F39" s="25">
        <v>11427</v>
      </c>
      <c r="G39" s="32">
        <v>0</v>
      </c>
      <c r="H39" s="25">
        <v>0</v>
      </c>
      <c r="I39" s="25">
        <v>0</v>
      </c>
      <c r="J39" s="25">
        <v>0</v>
      </c>
      <c r="K39" s="34">
        <v>0</v>
      </c>
      <c r="L39" s="32">
        <v>0</v>
      </c>
      <c r="M39" s="25">
        <v>0</v>
      </c>
      <c r="N39" s="25">
        <v>0</v>
      </c>
      <c r="O39" s="25">
        <v>0</v>
      </c>
      <c r="P39" s="25">
        <v>0</v>
      </c>
      <c r="Q39" s="29">
        <v>0</v>
      </c>
      <c r="R39" s="25">
        <v>0</v>
      </c>
      <c r="S39" s="25">
        <v>0</v>
      </c>
      <c r="T39" s="25">
        <v>0</v>
      </c>
      <c r="U39" s="25">
        <v>0</v>
      </c>
      <c r="V39" s="32">
        <v>0</v>
      </c>
      <c r="W39" s="25">
        <v>0</v>
      </c>
      <c r="X39" s="25">
        <v>0</v>
      </c>
      <c r="Y39" s="25">
        <v>0</v>
      </c>
      <c r="Z39" s="25">
        <v>0</v>
      </c>
      <c r="AA39" s="36">
        <v>11427</v>
      </c>
      <c r="AB39" s="25">
        <v>0</v>
      </c>
      <c r="AC39" s="25">
        <v>0</v>
      </c>
      <c r="AD39" s="25">
        <v>0</v>
      </c>
      <c r="AE39" s="33">
        <v>11427</v>
      </c>
      <c r="AF39" s="32">
        <v>27</v>
      </c>
      <c r="AG39" s="25">
        <v>0</v>
      </c>
      <c r="AH39" s="25">
        <v>0</v>
      </c>
      <c r="AI39" s="25">
        <v>0</v>
      </c>
      <c r="AJ39" s="33">
        <v>27</v>
      </c>
      <c r="AK39" s="32">
        <v>11427</v>
      </c>
      <c r="AL39" s="25">
        <v>0</v>
      </c>
      <c r="AM39" s="25">
        <v>0</v>
      </c>
      <c r="AN39" s="25">
        <v>0</v>
      </c>
      <c r="AO39" s="25">
        <v>11427</v>
      </c>
      <c r="AP39" s="32">
        <v>27</v>
      </c>
      <c r="AQ39" s="25">
        <v>0</v>
      </c>
      <c r="AR39" s="25">
        <v>0</v>
      </c>
      <c r="AS39" s="25">
        <v>0</v>
      </c>
      <c r="AT39" s="25">
        <v>27</v>
      </c>
      <c r="AU39" s="36">
        <v>0</v>
      </c>
      <c r="AV39" s="25">
        <v>0</v>
      </c>
      <c r="AW39" s="25">
        <v>0</v>
      </c>
      <c r="AX39" s="25">
        <v>0</v>
      </c>
      <c r="AY39" s="34">
        <v>0</v>
      </c>
      <c r="AZ39" s="32">
        <v>0</v>
      </c>
      <c r="BA39" s="25">
        <v>0</v>
      </c>
      <c r="BB39" s="25">
        <v>0</v>
      </c>
      <c r="BC39" s="25">
        <v>0</v>
      </c>
      <c r="BD39" s="25">
        <v>0</v>
      </c>
      <c r="BE39" s="36">
        <v>0</v>
      </c>
      <c r="BF39" s="25">
        <v>0</v>
      </c>
      <c r="BG39" s="25">
        <v>0</v>
      </c>
      <c r="BH39" s="25">
        <v>0</v>
      </c>
      <c r="BI39" s="25">
        <v>0</v>
      </c>
      <c r="BJ39" s="32">
        <v>0</v>
      </c>
      <c r="BK39" s="25">
        <v>0</v>
      </c>
      <c r="BL39" s="25">
        <v>0</v>
      </c>
      <c r="BM39" s="25">
        <v>0</v>
      </c>
      <c r="BN39" s="25">
        <v>0</v>
      </c>
      <c r="BO39" s="36">
        <v>0</v>
      </c>
      <c r="BP39" s="25">
        <v>0</v>
      </c>
      <c r="BQ39" s="25">
        <v>0</v>
      </c>
      <c r="BR39" s="25">
        <v>0</v>
      </c>
      <c r="BS39" s="34">
        <v>0</v>
      </c>
      <c r="BT39" s="32">
        <v>0</v>
      </c>
      <c r="BU39" s="25">
        <v>0</v>
      </c>
      <c r="BV39" s="25">
        <v>0</v>
      </c>
      <c r="BW39" s="25">
        <v>0</v>
      </c>
      <c r="BX39" s="25">
        <v>0</v>
      </c>
      <c r="BY39" s="3">
        <v>4</v>
      </c>
      <c r="BZ39" s="3">
        <v>4</v>
      </c>
      <c r="CA39" s="3">
        <v>4</v>
      </c>
      <c r="CB39" s="3">
        <v>4</v>
      </c>
      <c r="CD39" s="23">
        <v>3</v>
      </c>
      <c r="CE39" s="23">
        <v>2</v>
      </c>
    </row>
    <row r="40" spans="1:83" ht="18.75" x14ac:dyDescent="0.25">
      <c r="A40" s="14" t="s">
        <v>43</v>
      </c>
      <c r="B40" s="25">
        <v>55901210</v>
      </c>
      <c r="C40" s="25">
        <v>13732112</v>
      </c>
      <c r="D40" s="25">
        <v>13917334</v>
      </c>
      <c r="E40" s="25">
        <v>13696201</v>
      </c>
      <c r="F40" s="25">
        <v>14555563</v>
      </c>
      <c r="G40" s="32">
        <v>1345471</v>
      </c>
      <c r="H40" s="25">
        <v>317185</v>
      </c>
      <c r="I40" s="25">
        <v>317186</v>
      </c>
      <c r="J40" s="25">
        <v>317755</v>
      </c>
      <c r="K40" s="25">
        <v>393345</v>
      </c>
      <c r="L40" s="32">
        <v>650</v>
      </c>
      <c r="M40" s="25">
        <v>116</v>
      </c>
      <c r="N40" s="25">
        <v>93</v>
      </c>
      <c r="O40" s="25">
        <v>121</v>
      </c>
      <c r="P40" s="25">
        <v>320</v>
      </c>
      <c r="Q40" s="29">
        <v>15446536</v>
      </c>
      <c r="R40" s="25">
        <v>3742864</v>
      </c>
      <c r="S40" s="25">
        <v>3860475</v>
      </c>
      <c r="T40" s="25">
        <v>3857831</v>
      </c>
      <c r="U40" s="25">
        <v>3985366</v>
      </c>
      <c r="V40" s="32">
        <v>562</v>
      </c>
      <c r="W40" s="25">
        <v>133</v>
      </c>
      <c r="X40" s="25">
        <v>148</v>
      </c>
      <c r="Y40" s="25">
        <v>128</v>
      </c>
      <c r="Z40" s="25">
        <v>153</v>
      </c>
      <c r="AA40" s="36">
        <v>36879505</v>
      </c>
      <c r="AB40" s="25">
        <v>9142987</v>
      </c>
      <c r="AC40" s="25">
        <v>9193075</v>
      </c>
      <c r="AD40" s="25">
        <v>8974364</v>
      </c>
      <c r="AE40" s="33">
        <v>9569079</v>
      </c>
      <c r="AF40" s="32">
        <v>43821</v>
      </c>
      <c r="AG40" s="25">
        <v>12912</v>
      </c>
      <c r="AH40" s="25">
        <v>11239</v>
      </c>
      <c r="AI40" s="25">
        <v>12374</v>
      </c>
      <c r="AJ40" s="33">
        <v>7296</v>
      </c>
      <c r="AK40" s="32">
        <v>13266639</v>
      </c>
      <c r="AL40" s="25">
        <v>2236238</v>
      </c>
      <c r="AM40" s="25">
        <v>6968817</v>
      </c>
      <c r="AN40" s="25">
        <v>2030792</v>
      </c>
      <c r="AO40" s="25">
        <v>2030792</v>
      </c>
      <c r="AP40" s="32">
        <v>15923</v>
      </c>
      <c r="AQ40" s="25">
        <v>7250</v>
      </c>
      <c r="AR40" s="25">
        <v>5487</v>
      </c>
      <c r="AS40" s="25">
        <v>1593</v>
      </c>
      <c r="AT40" s="25">
        <v>1593</v>
      </c>
      <c r="AU40" s="36">
        <v>1116368</v>
      </c>
      <c r="AV40" s="25">
        <v>328623</v>
      </c>
      <c r="AW40" s="25">
        <v>230232</v>
      </c>
      <c r="AX40" s="25">
        <v>255905</v>
      </c>
      <c r="AY40" s="34">
        <v>301608</v>
      </c>
      <c r="AZ40" s="32">
        <v>1167</v>
      </c>
      <c r="BA40" s="25">
        <v>381</v>
      </c>
      <c r="BB40" s="25">
        <v>251</v>
      </c>
      <c r="BC40" s="25">
        <v>270</v>
      </c>
      <c r="BD40" s="25">
        <v>265</v>
      </c>
      <c r="BE40" s="36">
        <v>22496498</v>
      </c>
      <c r="BF40" s="25">
        <v>6578126</v>
      </c>
      <c r="BG40" s="25">
        <v>1994026</v>
      </c>
      <c r="BH40" s="25">
        <v>6687667</v>
      </c>
      <c r="BI40" s="25">
        <v>7236679</v>
      </c>
      <c r="BJ40" s="32">
        <v>26731</v>
      </c>
      <c r="BK40" s="25">
        <v>5281</v>
      </c>
      <c r="BL40" s="25">
        <v>5501</v>
      </c>
      <c r="BM40" s="25">
        <v>10511</v>
      </c>
      <c r="BN40" s="25">
        <v>5438</v>
      </c>
      <c r="BO40" s="36">
        <v>2229698</v>
      </c>
      <c r="BP40" s="25">
        <v>529076</v>
      </c>
      <c r="BQ40" s="25">
        <v>546598</v>
      </c>
      <c r="BR40" s="25">
        <v>546251</v>
      </c>
      <c r="BS40" s="34">
        <v>607773</v>
      </c>
      <c r="BT40" s="32">
        <v>159</v>
      </c>
      <c r="BU40" s="25">
        <v>33</v>
      </c>
      <c r="BV40" s="25">
        <v>38</v>
      </c>
      <c r="BW40" s="25">
        <v>33</v>
      </c>
      <c r="BX40" s="25">
        <v>55</v>
      </c>
      <c r="BY40" s="3">
        <v>4</v>
      </c>
      <c r="BZ40" s="3">
        <v>4</v>
      </c>
      <c r="CA40" s="3">
        <v>4</v>
      </c>
      <c r="CB40" s="3">
        <v>4</v>
      </c>
      <c r="CD40" s="23">
        <v>3</v>
      </c>
      <c r="CE40" s="23">
        <v>2</v>
      </c>
    </row>
    <row r="41" spans="1:83" ht="18.75" x14ac:dyDescent="0.25">
      <c r="A41" s="35" t="s">
        <v>18</v>
      </c>
      <c r="B41" s="25">
        <v>12107</v>
      </c>
      <c r="C41" s="25">
        <v>7182</v>
      </c>
      <c r="D41" s="25">
        <v>532</v>
      </c>
      <c r="E41" s="25">
        <v>665</v>
      </c>
      <c r="F41" s="25">
        <v>3728</v>
      </c>
      <c r="G41" s="32">
        <v>0</v>
      </c>
      <c r="H41" s="25">
        <v>0</v>
      </c>
      <c r="I41" s="25">
        <v>0</v>
      </c>
      <c r="J41" s="25">
        <v>0</v>
      </c>
      <c r="K41" s="34">
        <v>0</v>
      </c>
      <c r="L41" s="32">
        <v>0</v>
      </c>
      <c r="M41" s="25">
        <v>0</v>
      </c>
      <c r="N41" s="25">
        <v>0</v>
      </c>
      <c r="O41" s="25">
        <v>0</v>
      </c>
      <c r="P41" s="25">
        <v>0</v>
      </c>
      <c r="Q41" s="29">
        <v>0</v>
      </c>
      <c r="R41" s="25">
        <v>0</v>
      </c>
      <c r="S41" s="25">
        <v>0</v>
      </c>
      <c r="T41" s="25">
        <v>0</v>
      </c>
      <c r="U41" s="25">
        <v>0</v>
      </c>
      <c r="V41" s="32">
        <v>0</v>
      </c>
      <c r="W41" s="25">
        <v>0</v>
      </c>
      <c r="X41" s="25">
        <v>0</v>
      </c>
      <c r="Y41" s="25">
        <v>0</v>
      </c>
      <c r="Z41" s="25">
        <v>0</v>
      </c>
      <c r="AA41" s="36">
        <v>12107</v>
      </c>
      <c r="AB41" s="25">
        <v>7182</v>
      </c>
      <c r="AC41" s="25">
        <v>532</v>
      </c>
      <c r="AD41" s="25">
        <v>665</v>
      </c>
      <c r="AE41" s="33">
        <v>3728</v>
      </c>
      <c r="AF41" s="32">
        <v>91</v>
      </c>
      <c r="AG41" s="25">
        <v>54</v>
      </c>
      <c r="AH41" s="25">
        <v>10</v>
      </c>
      <c r="AI41" s="25">
        <v>5</v>
      </c>
      <c r="AJ41" s="33">
        <v>22</v>
      </c>
      <c r="AK41" s="32">
        <v>12107</v>
      </c>
      <c r="AL41" s="25">
        <v>7182</v>
      </c>
      <c r="AM41" s="25">
        <v>532</v>
      </c>
      <c r="AN41" s="25">
        <v>665</v>
      </c>
      <c r="AO41" s="25">
        <v>3728</v>
      </c>
      <c r="AP41" s="32">
        <v>91</v>
      </c>
      <c r="AQ41" s="25">
        <v>54</v>
      </c>
      <c r="AR41" s="25">
        <v>10</v>
      </c>
      <c r="AS41" s="25">
        <v>5</v>
      </c>
      <c r="AT41" s="25">
        <v>22</v>
      </c>
      <c r="AU41" s="36">
        <v>0</v>
      </c>
      <c r="AV41" s="25">
        <v>0</v>
      </c>
      <c r="AW41" s="25">
        <v>0</v>
      </c>
      <c r="AX41" s="25">
        <v>0</v>
      </c>
      <c r="AY41" s="34">
        <v>0</v>
      </c>
      <c r="AZ41" s="32">
        <v>0</v>
      </c>
      <c r="BA41" s="25">
        <v>0</v>
      </c>
      <c r="BB41" s="25">
        <v>0</v>
      </c>
      <c r="BC41" s="25">
        <v>0</v>
      </c>
      <c r="BD41" s="25">
        <v>0</v>
      </c>
      <c r="BE41" s="36">
        <v>0</v>
      </c>
      <c r="BF41" s="25">
        <v>0</v>
      </c>
      <c r="BG41" s="25">
        <v>0</v>
      </c>
      <c r="BH41" s="25">
        <v>0</v>
      </c>
      <c r="BI41" s="25">
        <v>0</v>
      </c>
      <c r="BJ41" s="32">
        <v>0</v>
      </c>
      <c r="BK41" s="25">
        <v>0</v>
      </c>
      <c r="BL41" s="25">
        <v>0</v>
      </c>
      <c r="BM41" s="25">
        <v>0</v>
      </c>
      <c r="BN41" s="25">
        <v>0</v>
      </c>
      <c r="BO41" s="36">
        <v>0</v>
      </c>
      <c r="BP41" s="25">
        <v>0</v>
      </c>
      <c r="BQ41" s="25">
        <v>0</v>
      </c>
      <c r="BR41" s="25">
        <v>0</v>
      </c>
      <c r="BS41" s="34">
        <v>0</v>
      </c>
      <c r="BT41" s="32">
        <v>0</v>
      </c>
      <c r="BU41" s="25">
        <v>0</v>
      </c>
      <c r="BV41" s="25">
        <v>0</v>
      </c>
      <c r="BW41" s="25">
        <v>0</v>
      </c>
      <c r="BX41" s="25">
        <v>0</v>
      </c>
      <c r="BY41" s="3">
        <v>4</v>
      </c>
      <c r="BZ41" s="3">
        <v>4</v>
      </c>
      <c r="CA41" s="3">
        <v>4</v>
      </c>
      <c r="CB41" s="3">
        <v>4</v>
      </c>
      <c r="CD41" s="23">
        <v>3</v>
      </c>
      <c r="CE41" s="23">
        <v>2</v>
      </c>
    </row>
    <row r="42" spans="1:83" ht="19.5" thickBot="1" x14ac:dyDescent="0.3">
      <c r="A42" s="53" t="s">
        <v>24</v>
      </c>
      <c r="B42" s="25">
        <v>30120</v>
      </c>
      <c r="C42" s="25">
        <v>9737</v>
      </c>
      <c r="D42" s="25">
        <v>2613</v>
      </c>
      <c r="E42" s="25">
        <v>2082</v>
      </c>
      <c r="F42" s="25">
        <v>15688</v>
      </c>
      <c r="G42" s="32">
        <v>0</v>
      </c>
      <c r="H42" s="25">
        <v>0</v>
      </c>
      <c r="I42" s="25">
        <v>0</v>
      </c>
      <c r="J42" s="25">
        <v>0</v>
      </c>
      <c r="K42" s="34">
        <v>0</v>
      </c>
      <c r="L42" s="32">
        <v>0</v>
      </c>
      <c r="M42" s="25">
        <v>0</v>
      </c>
      <c r="N42" s="25">
        <v>0</v>
      </c>
      <c r="O42" s="25">
        <v>0</v>
      </c>
      <c r="P42" s="25">
        <v>0</v>
      </c>
      <c r="Q42" s="29">
        <v>0</v>
      </c>
      <c r="R42" s="25">
        <v>0</v>
      </c>
      <c r="S42" s="25">
        <v>0</v>
      </c>
      <c r="T42" s="25">
        <v>0</v>
      </c>
      <c r="U42" s="25">
        <v>0</v>
      </c>
      <c r="V42" s="32">
        <v>0</v>
      </c>
      <c r="W42" s="25">
        <v>0</v>
      </c>
      <c r="X42" s="25">
        <v>0</v>
      </c>
      <c r="Y42" s="25">
        <v>0</v>
      </c>
      <c r="Z42" s="25">
        <v>0</v>
      </c>
      <c r="AA42" s="36">
        <v>30120</v>
      </c>
      <c r="AB42" s="25">
        <v>9737</v>
      </c>
      <c r="AC42" s="25">
        <v>2613</v>
      </c>
      <c r="AD42" s="25">
        <v>2082</v>
      </c>
      <c r="AE42" s="33">
        <v>15688</v>
      </c>
      <c r="AF42" s="32">
        <v>55</v>
      </c>
      <c r="AG42" s="25">
        <v>34</v>
      </c>
      <c r="AH42" s="25">
        <v>-9</v>
      </c>
      <c r="AI42" s="25">
        <v>-3</v>
      </c>
      <c r="AJ42" s="33">
        <v>33</v>
      </c>
      <c r="AK42" s="32">
        <v>30120</v>
      </c>
      <c r="AL42" s="25">
        <v>9737</v>
      </c>
      <c r="AM42" s="25">
        <v>2613</v>
      </c>
      <c r="AN42" s="25">
        <v>2082</v>
      </c>
      <c r="AO42" s="25">
        <v>15688</v>
      </c>
      <c r="AP42" s="32">
        <v>55</v>
      </c>
      <c r="AQ42" s="25">
        <v>34</v>
      </c>
      <c r="AR42" s="25">
        <v>-9</v>
      </c>
      <c r="AS42" s="25">
        <v>-3</v>
      </c>
      <c r="AT42" s="25">
        <v>33</v>
      </c>
      <c r="AU42" s="36">
        <v>0</v>
      </c>
      <c r="AV42" s="25">
        <v>0</v>
      </c>
      <c r="AW42" s="25">
        <v>0</v>
      </c>
      <c r="AX42" s="25">
        <v>0</v>
      </c>
      <c r="AY42" s="34">
        <v>0</v>
      </c>
      <c r="AZ42" s="32">
        <v>0</v>
      </c>
      <c r="BA42" s="25">
        <v>0</v>
      </c>
      <c r="BB42" s="25">
        <v>0</v>
      </c>
      <c r="BC42" s="25">
        <v>0</v>
      </c>
      <c r="BD42" s="25">
        <v>0</v>
      </c>
      <c r="BE42" s="36">
        <v>0</v>
      </c>
      <c r="BF42" s="25">
        <v>0</v>
      </c>
      <c r="BG42" s="25">
        <v>0</v>
      </c>
      <c r="BH42" s="25">
        <v>0</v>
      </c>
      <c r="BI42" s="25">
        <v>0</v>
      </c>
      <c r="BJ42" s="32">
        <v>0</v>
      </c>
      <c r="BK42" s="25">
        <v>0</v>
      </c>
      <c r="BL42" s="25">
        <v>0</v>
      </c>
      <c r="BM42" s="25">
        <v>0</v>
      </c>
      <c r="BN42" s="25">
        <v>0</v>
      </c>
      <c r="BO42" s="36">
        <v>0</v>
      </c>
      <c r="BP42" s="25">
        <v>0</v>
      </c>
      <c r="BQ42" s="25">
        <v>0</v>
      </c>
      <c r="BR42" s="25">
        <v>0</v>
      </c>
      <c r="BS42" s="34">
        <v>0</v>
      </c>
      <c r="BT42" s="32">
        <v>0</v>
      </c>
      <c r="BU42" s="25">
        <v>0</v>
      </c>
      <c r="BV42" s="25">
        <v>0</v>
      </c>
      <c r="BW42" s="25">
        <v>0</v>
      </c>
      <c r="BX42" s="25">
        <v>0</v>
      </c>
      <c r="BY42" s="3">
        <v>4</v>
      </c>
      <c r="BZ42" s="3">
        <v>4</v>
      </c>
      <c r="CA42" s="3">
        <v>4</v>
      </c>
      <c r="CB42" s="3">
        <v>4</v>
      </c>
      <c r="CD42" s="23">
        <v>3</v>
      </c>
      <c r="CE42" s="23">
        <v>2</v>
      </c>
    </row>
    <row r="43" spans="1:83" ht="19.5" thickBot="1" x14ac:dyDescent="0.3">
      <c r="A43" s="48" t="s">
        <v>44</v>
      </c>
      <c r="B43" s="25">
        <v>4361545</v>
      </c>
      <c r="C43" s="25">
        <v>872361</v>
      </c>
      <c r="D43" s="25">
        <v>921309</v>
      </c>
      <c r="E43" s="25">
        <v>921309</v>
      </c>
      <c r="F43" s="25">
        <v>1646566</v>
      </c>
      <c r="G43" s="32">
        <v>0</v>
      </c>
      <c r="H43" s="25">
        <v>0</v>
      </c>
      <c r="I43" s="25">
        <v>0</v>
      </c>
      <c r="J43" s="25">
        <v>0</v>
      </c>
      <c r="K43" s="34">
        <v>0</v>
      </c>
      <c r="L43" s="32">
        <v>0</v>
      </c>
      <c r="M43" s="25">
        <v>0</v>
      </c>
      <c r="N43" s="25">
        <v>0</v>
      </c>
      <c r="O43" s="25">
        <v>0</v>
      </c>
      <c r="P43" s="25">
        <v>0</v>
      </c>
      <c r="Q43" s="29">
        <v>4361545</v>
      </c>
      <c r="R43" s="25">
        <v>872361</v>
      </c>
      <c r="S43" s="25">
        <v>921309</v>
      </c>
      <c r="T43" s="25">
        <v>921309</v>
      </c>
      <c r="U43" s="25">
        <v>1646566</v>
      </c>
      <c r="V43" s="32">
        <v>49</v>
      </c>
      <c r="W43" s="25">
        <v>15</v>
      </c>
      <c r="X43" s="25">
        <v>14</v>
      </c>
      <c r="Y43" s="25">
        <v>14</v>
      </c>
      <c r="Z43" s="25">
        <v>6</v>
      </c>
      <c r="AA43" s="36">
        <v>0</v>
      </c>
      <c r="AB43" s="25">
        <v>0</v>
      </c>
      <c r="AC43" s="25">
        <v>0</v>
      </c>
      <c r="AD43" s="25">
        <v>0</v>
      </c>
      <c r="AE43" s="33">
        <v>0</v>
      </c>
      <c r="AF43" s="32">
        <v>0</v>
      </c>
      <c r="AG43" s="25">
        <v>0</v>
      </c>
      <c r="AH43" s="25">
        <v>0</v>
      </c>
      <c r="AI43" s="25">
        <v>0</v>
      </c>
      <c r="AJ43" s="33">
        <v>0</v>
      </c>
      <c r="AK43" s="32">
        <v>0</v>
      </c>
      <c r="AL43" s="25">
        <v>0</v>
      </c>
      <c r="AM43" s="25">
        <v>0</v>
      </c>
      <c r="AN43" s="25">
        <v>0</v>
      </c>
      <c r="AO43" s="25">
        <v>0</v>
      </c>
      <c r="AP43" s="32">
        <v>0</v>
      </c>
      <c r="AQ43" s="25">
        <v>0</v>
      </c>
      <c r="AR43" s="25">
        <v>0</v>
      </c>
      <c r="AS43" s="25">
        <v>0</v>
      </c>
      <c r="AT43" s="25">
        <v>0</v>
      </c>
      <c r="AU43" s="36">
        <v>0</v>
      </c>
      <c r="AV43" s="25">
        <v>0</v>
      </c>
      <c r="AW43" s="25">
        <v>0</v>
      </c>
      <c r="AX43" s="25">
        <v>0</v>
      </c>
      <c r="AY43" s="34">
        <v>0</v>
      </c>
      <c r="AZ43" s="32">
        <v>0</v>
      </c>
      <c r="BA43" s="25">
        <v>0</v>
      </c>
      <c r="BB43" s="25">
        <v>0</v>
      </c>
      <c r="BC43" s="25">
        <v>0</v>
      </c>
      <c r="BD43" s="25">
        <v>0</v>
      </c>
      <c r="BE43" s="36">
        <v>0</v>
      </c>
      <c r="BF43" s="25">
        <v>0</v>
      </c>
      <c r="BG43" s="25">
        <v>0</v>
      </c>
      <c r="BH43" s="25">
        <v>0</v>
      </c>
      <c r="BI43" s="25">
        <v>0</v>
      </c>
      <c r="BJ43" s="32">
        <v>0</v>
      </c>
      <c r="BK43" s="25">
        <v>0</v>
      </c>
      <c r="BL43" s="25">
        <v>0</v>
      </c>
      <c r="BM43" s="25">
        <v>0</v>
      </c>
      <c r="BN43" s="25">
        <v>0</v>
      </c>
      <c r="BO43" s="36">
        <v>0</v>
      </c>
      <c r="BP43" s="25">
        <v>0</v>
      </c>
      <c r="BQ43" s="25">
        <v>0</v>
      </c>
      <c r="BR43" s="25">
        <v>0</v>
      </c>
      <c r="BS43" s="34">
        <v>0</v>
      </c>
      <c r="BT43" s="32">
        <v>0</v>
      </c>
      <c r="BU43" s="25">
        <v>0</v>
      </c>
      <c r="BV43" s="25">
        <v>0</v>
      </c>
      <c r="BW43" s="25">
        <v>0</v>
      </c>
      <c r="BX43" s="25">
        <v>0</v>
      </c>
      <c r="CD43" s="23"/>
      <c r="CE43" s="23"/>
    </row>
    <row r="44" spans="1:83" ht="18.75" x14ac:dyDescent="0.25">
      <c r="A44" s="14" t="s">
        <v>45</v>
      </c>
      <c r="B44" s="25">
        <v>80774717</v>
      </c>
      <c r="C44" s="25">
        <v>19374228</v>
      </c>
      <c r="D44" s="25">
        <v>17254776</v>
      </c>
      <c r="E44" s="25">
        <v>19335457</v>
      </c>
      <c r="F44" s="25">
        <v>24810256</v>
      </c>
      <c r="G44" s="32">
        <v>0</v>
      </c>
      <c r="H44" s="25">
        <v>0</v>
      </c>
      <c r="I44" s="25">
        <v>0</v>
      </c>
      <c r="J44" s="25">
        <v>0</v>
      </c>
      <c r="K44" s="34">
        <v>0</v>
      </c>
      <c r="L44" s="32">
        <v>0</v>
      </c>
      <c r="M44" s="25">
        <v>0</v>
      </c>
      <c r="N44" s="25">
        <v>0</v>
      </c>
      <c r="O44" s="25">
        <v>0</v>
      </c>
      <c r="P44" s="25">
        <v>0</v>
      </c>
      <c r="Q44" s="29">
        <v>37632452</v>
      </c>
      <c r="R44" s="25">
        <v>9290400</v>
      </c>
      <c r="S44" s="25">
        <v>9323253</v>
      </c>
      <c r="T44" s="25">
        <v>9323254</v>
      </c>
      <c r="U44" s="25">
        <v>9695545</v>
      </c>
      <c r="V44" s="32">
        <v>1213</v>
      </c>
      <c r="W44" s="25">
        <v>282</v>
      </c>
      <c r="X44" s="25">
        <v>272</v>
      </c>
      <c r="Y44" s="25">
        <v>248</v>
      </c>
      <c r="Z44" s="25">
        <v>411</v>
      </c>
      <c r="AA44" s="36">
        <v>36467609</v>
      </c>
      <c r="AB44" s="25">
        <v>8882866</v>
      </c>
      <c r="AC44" s="25">
        <v>6992415</v>
      </c>
      <c r="AD44" s="25">
        <v>9511429</v>
      </c>
      <c r="AE44" s="33">
        <v>11080899</v>
      </c>
      <c r="AF44" s="32">
        <v>67062</v>
      </c>
      <c r="AG44" s="25">
        <v>16619</v>
      </c>
      <c r="AH44" s="25">
        <v>13447</v>
      </c>
      <c r="AI44" s="25">
        <v>14440</v>
      </c>
      <c r="AJ44" s="33">
        <v>22556</v>
      </c>
      <c r="AK44" s="32">
        <v>11580463</v>
      </c>
      <c r="AL44" s="25">
        <v>3649742</v>
      </c>
      <c r="AM44" s="25">
        <v>6320940</v>
      </c>
      <c r="AN44" s="25">
        <v>804891</v>
      </c>
      <c r="AO44" s="25">
        <v>804890</v>
      </c>
      <c r="AP44" s="32">
        <v>23247</v>
      </c>
      <c r="AQ44" s="25">
        <v>10502</v>
      </c>
      <c r="AR44" s="25">
        <v>8675</v>
      </c>
      <c r="AS44" s="25">
        <v>2035</v>
      </c>
      <c r="AT44" s="25">
        <v>2035</v>
      </c>
      <c r="AU44" s="36">
        <v>2641905</v>
      </c>
      <c r="AV44" s="25">
        <v>710050</v>
      </c>
      <c r="AW44" s="25">
        <v>484293</v>
      </c>
      <c r="AX44" s="25">
        <v>423755</v>
      </c>
      <c r="AY44" s="34">
        <v>1023807</v>
      </c>
      <c r="AZ44" s="32">
        <v>2907</v>
      </c>
      <c r="BA44" s="25">
        <v>834</v>
      </c>
      <c r="BB44" s="25">
        <v>518</v>
      </c>
      <c r="BC44" s="25">
        <v>430</v>
      </c>
      <c r="BD44" s="25">
        <v>1125</v>
      </c>
      <c r="BE44" s="36">
        <v>22245241</v>
      </c>
      <c r="BF44" s="25">
        <v>4523074</v>
      </c>
      <c r="BG44" s="25">
        <v>187182</v>
      </c>
      <c r="BH44" s="25">
        <v>8282783</v>
      </c>
      <c r="BI44" s="25">
        <v>9252202</v>
      </c>
      <c r="BJ44" s="32">
        <v>40908</v>
      </c>
      <c r="BK44" s="25">
        <v>5283</v>
      </c>
      <c r="BL44" s="25">
        <v>4254</v>
      </c>
      <c r="BM44" s="25">
        <v>11975</v>
      </c>
      <c r="BN44" s="25">
        <v>19396</v>
      </c>
      <c r="BO44" s="36">
        <v>6674656</v>
      </c>
      <c r="BP44" s="25">
        <v>1200962</v>
      </c>
      <c r="BQ44" s="25">
        <v>939108</v>
      </c>
      <c r="BR44" s="25">
        <v>500774</v>
      </c>
      <c r="BS44" s="34">
        <v>4033812</v>
      </c>
      <c r="BT44" s="32">
        <v>472</v>
      </c>
      <c r="BU44" s="25">
        <v>86</v>
      </c>
      <c r="BV44" s="25">
        <v>64</v>
      </c>
      <c r="BW44" s="25">
        <v>35</v>
      </c>
      <c r="BX44" s="25">
        <v>287</v>
      </c>
      <c r="BY44" s="3">
        <v>4</v>
      </c>
      <c r="BZ44" s="3">
        <v>4</v>
      </c>
      <c r="CA44" s="3">
        <v>4</v>
      </c>
      <c r="CB44" s="3">
        <v>4</v>
      </c>
      <c r="CD44" s="23">
        <v>3</v>
      </c>
      <c r="CE44" s="23">
        <v>2</v>
      </c>
    </row>
    <row r="45" spans="1:83" ht="18.75" x14ac:dyDescent="0.25">
      <c r="A45" s="52" t="s">
        <v>18</v>
      </c>
      <c r="B45" s="25">
        <v>219191</v>
      </c>
      <c r="C45" s="25">
        <v>44549</v>
      </c>
      <c r="D45" s="25">
        <v>59755</v>
      </c>
      <c r="E45" s="25">
        <v>42650</v>
      </c>
      <c r="F45" s="25">
        <v>72237</v>
      </c>
      <c r="G45" s="32">
        <v>0</v>
      </c>
      <c r="H45" s="25">
        <v>0</v>
      </c>
      <c r="I45" s="25">
        <v>0</v>
      </c>
      <c r="J45" s="25">
        <v>0</v>
      </c>
      <c r="K45" s="34">
        <v>0</v>
      </c>
      <c r="L45" s="32">
        <v>0</v>
      </c>
      <c r="M45" s="25">
        <v>0</v>
      </c>
      <c r="N45" s="25">
        <v>0</v>
      </c>
      <c r="O45" s="25">
        <v>0</v>
      </c>
      <c r="P45" s="25">
        <v>0</v>
      </c>
      <c r="Q45" s="29">
        <v>0</v>
      </c>
      <c r="R45" s="25">
        <v>0</v>
      </c>
      <c r="S45" s="25">
        <v>0</v>
      </c>
      <c r="T45" s="25">
        <v>0</v>
      </c>
      <c r="U45" s="25">
        <v>0</v>
      </c>
      <c r="V45" s="32">
        <v>0</v>
      </c>
      <c r="W45" s="25">
        <v>0</v>
      </c>
      <c r="X45" s="25">
        <v>0</v>
      </c>
      <c r="Y45" s="25">
        <v>0</v>
      </c>
      <c r="Z45" s="25">
        <v>0</v>
      </c>
      <c r="AA45" s="36">
        <v>219191</v>
      </c>
      <c r="AB45" s="25">
        <v>44549</v>
      </c>
      <c r="AC45" s="25">
        <v>59755</v>
      </c>
      <c r="AD45" s="25">
        <v>42650</v>
      </c>
      <c r="AE45" s="33">
        <v>72237</v>
      </c>
      <c r="AF45" s="32">
        <v>2995</v>
      </c>
      <c r="AG45" s="25">
        <v>615</v>
      </c>
      <c r="AH45" s="25">
        <v>735</v>
      </c>
      <c r="AI45" s="25">
        <v>562</v>
      </c>
      <c r="AJ45" s="33">
        <v>1083</v>
      </c>
      <c r="AK45" s="32">
        <v>219191</v>
      </c>
      <c r="AL45" s="25">
        <v>44549</v>
      </c>
      <c r="AM45" s="25">
        <v>59755</v>
      </c>
      <c r="AN45" s="25">
        <v>42650</v>
      </c>
      <c r="AO45" s="25">
        <v>72237</v>
      </c>
      <c r="AP45" s="32">
        <v>2995</v>
      </c>
      <c r="AQ45" s="25">
        <v>615</v>
      </c>
      <c r="AR45" s="25">
        <v>735</v>
      </c>
      <c r="AS45" s="25">
        <v>562</v>
      </c>
      <c r="AT45" s="25">
        <v>1083</v>
      </c>
      <c r="AU45" s="36">
        <v>0</v>
      </c>
      <c r="AV45" s="25">
        <v>0</v>
      </c>
      <c r="AW45" s="25">
        <v>0</v>
      </c>
      <c r="AX45" s="25">
        <v>0</v>
      </c>
      <c r="AY45" s="34">
        <v>0</v>
      </c>
      <c r="AZ45" s="32">
        <v>0</v>
      </c>
      <c r="BA45" s="25">
        <v>0</v>
      </c>
      <c r="BB45" s="25">
        <v>0</v>
      </c>
      <c r="BC45" s="25">
        <v>0</v>
      </c>
      <c r="BD45" s="25">
        <v>0</v>
      </c>
      <c r="BE45" s="36">
        <v>0</v>
      </c>
      <c r="BF45" s="25">
        <v>0</v>
      </c>
      <c r="BG45" s="25">
        <v>0</v>
      </c>
      <c r="BH45" s="25">
        <v>0</v>
      </c>
      <c r="BI45" s="25">
        <v>0</v>
      </c>
      <c r="BJ45" s="32">
        <v>0</v>
      </c>
      <c r="BK45" s="25">
        <v>0</v>
      </c>
      <c r="BL45" s="25">
        <v>0</v>
      </c>
      <c r="BM45" s="25">
        <v>0</v>
      </c>
      <c r="BN45" s="25">
        <v>0</v>
      </c>
      <c r="BO45" s="36">
        <v>0</v>
      </c>
      <c r="BP45" s="25">
        <v>0</v>
      </c>
      <c r="BQ45" s="25">
        <v>0</v>
      </c>
      <c r="BR45" s="25">
        <v>0</v>
      </c>
      <c r="BS45" s="34">
        <v>0</v>
      </c>
      <c r="BT45" s="32">
        <v>0</v>
      </c>
      <c r="BU45" s="25">
        <v>0</v>
      </c>
      <c r="BV45" s="25">
        <v>0</v>
      </c>
      <c r="BW45" s="25">
        <v>0</v>
      </c>
      <c r="BX45" s="25">
        <v>0</v>
      </c>
      <c r="CD45" s="23"/>
      <c r="CE45" s="23"/>
    </row>
    <row r="46" spans="1:83" ht="19.5" thickBot="1" x14ac:dyDescent="0.3">
      <c r="A46" s="47" t="s">
        <v>24</v>
      </c>
      <c r="B46" s="25">
        <v>444731</v>
      </c>
      <c r="C46" s="25">
        <v>25453</v>
      </c>
      <c r="D46" s="25">
        <v>19442</v>
      </c>
      <c r="E46" s="25">
        <v>18757</v>
      </c>
      <c r="F46" s="25">
        <v>381079</v>
      </c>
      <c r="G46" s="32">
        <v>0</v>
      </c>
      <c r="H46" s="25">
        <v>0</v>
      </c>
      <c r="I46" s="25">
        <v>0</v>
      </c>
      <c r="J46" s="25">
        <v>0</v>
      </c>
      <c r="K46" s="34">
        <v>0</v>
      </c>
      <c r="L46" s="32">
        <v>0</v>
      </c>
      <c r="M46" s="25">
        <v>0</v>
      </c>
      <c r="N46" s="25">
        <v>0</v>
      </c>
      <c r="O46" s="25">
        <v>0</v>
      </c>
      <c r="P46" s="25">
        <v>0</v>
      </c>
      <c r="Q46" s="29">
        <v>0</v>
      </c>
      <c r="R46" s="25">
        <v>0</v>
      </c>
      <c r="S46" s="25">
        <v>0</v>
      </c>
      <c r="T46" s="25">
        <v>0</v>
      </c>
      <c r="U46" s="25">
        <v>0</v>
      </c>
      <c r="V46" s="32">
        <v>0</v>
      </c>
      <c r="W46" s="25">
        <v>0</v>
      </c>
      <c r="X46" s="25">
        <v>0</v>
      </c>
      <c r="Y46" s="25">
        <v>0</v>
      </c>
      <c r="Z46" s="25">
        <v>0</v>
      </c>
      <c r="AA46" s="36">
        <v>444731</v>
      </c>
      <c r="AB46" s="25">
        <v>25453</v>
      </c>
      <c r="AC46" s="25">
        <v>19442</v>
      </c>
      <c r="AD46" s="25">
        <v>18757</v>
      </c>
      <c r="AE46" s="33">
        <v>381079</v>
      </c>
      <c r="AF46" s="32">
        <v>441</v>
      </c>
      <c r="AG46" s="25">
        <v>43</v>
      </c>
      <c r="AH46" s="25">
        <v>139</v>
      </c>
      <c r="AI46" s="25">
        <v>49</v>
      </c>
      <c r="AJ46" s="33">
        <v>210</v>
      </c>
      <c r="AK46" s="32">
        <v>444731</v>
      </c>
      <c r="AL46" s="25">
        <v>25453</v>
      </c>
      <c r="AM46" s="25">
        <v>19442</v>
      </c>
      <c r="AN46" s="25">
        <v>18757</v>
      </c>
      <c r="AO46" s="25">
        <v>381079</v>
      </c>
      <c r="AP46" s="32">
        <v>441</v>
      </c>
      <c r="AQ46" s="25">
        <v>43</v>
      </c>
      <c r="AR46" s="25">
        <v>139</v>
      </c>
      <c r="AS46" s="25">
        <v>49</v>
      </c>
      <c r="AT46" s="25">
        <v>210</v>
      </c>
      <c r="AU46" s="36">
        <v>0</v>
      </c>
      <c r="AV46" s="25">
        <v>0</v>
      </c>
      <c r="AW46" s="25">
        <v>0</v>
      </c>
      <c r="AX46" s="25">
        <v>0</v>
      </c>
      <c r="AY46" s="34">
        <v>0</v>
      </c>
      <c r="AZ46" s="32">
        <v>0</v>
      </c>
      <c r="BA46" s="25">
        <v>0</v>
      </c>
      <c r="BB46" s="25">
        <v>0</v>
      </c>
      <c r="BC46" s="25">
        <v>0</v>
      </c>
      <c r="BD46" s="25">
        <v>0</v>
      </c>
      <c r="BE46" s="36">
        <v>0</v>
      </c>
      <c r="BF46" s="25">
        <v>0</v>
      </c>
      <c r="BG46" s="25">
        <v>0</v>
      </c>
      <c r="BH46" s="25">
        <v>0</v>
      </c>
      <c r="BI46" s="25">
        <v>0</v>
      </c>
      <c r="BJ46" s="32">
        <v>0</v>
      </c>
      <c r="BK46" s="25">
        <v>0</v>
      </c>
      <c r="BL46" s="25">
        <v>0</v>
      </c>
      <c r="BM46" s="25">
        <v>0</v>
      </c>
      <c r="BN46" s="25">
        <v>0</v>
      </c>
      <c r="BO46" s="36">
        <v>0</v>
      </c>
      <c r="BP46" s="25">
        <v>0</v>
      </c>
      <c r="BQ46" s="25">
        <v>0</v>
      </c>
      <c r="BR46" s="25">
        <v>0</v>
      </c>
      <c r="BS46" s="34">
        <v>0</v>
      </c>
      <c r="BT46" s="32">
        <v>0</v>
      </c>
      <c r="BU46" s="25">
        <v>0</v>
      </c>
      <c r="BV46" s="25">
        <v>0</v>
      </c>
      <c r="BW46" s="25">
        <v>0</v>
      </c>
      <c r="BX46" s="25">
        <v>0</v>
      </c>
      <c r="BY46" s="3">
        <v>4</v>
      </c>
      <c r="BZ46" s="3">
        <v>4</v>
      </c>
      <c r="CA46" s="3">
        <v>4</v>
      </c>
      <c r="CB46" s="3">
        <v>4</v>
      </c>
      <c r="CD46" s="23">
        <v>3</v>
      </c>
      <c r="CE46" s="23">
        <v>2</v>
      </c>
    </row>
    <row r="47" spans="1:83" ht="18.75" x14ac:dyDescent="0.25">
      <c r="A47" s="54" t="s">
        <v>46</v>
      </c>
      <c r="B47" s="25">
        <v>92929892</v>
      </c>
      <c r="C47" s="25">
        <v>22090476</v>
      </c>
      <c r="D47" s="25">
        <v>23103584</v>
      </c>
      <c r="E47" s="25">
        <v>23646449</v>
      </c>
      <c r="F47" s="25">
        <v>24089383</v>
      </c>
      <c r="G47" s="32">
        <v>0</v>
      </c>
      <c r="H47" s="25">
        <v>0</v>
      </c>
      <c r="I47" s="25">
        <v>0</v>
      </c>
      <c r="J47" s="25">
        <v>0</v>
      </c>
      <c r="K47" s="34">
        <v>0</v>
      </c>
      <c r="L47" s="32">
        <v>0</v>
      </c>
      <c r="M47" s="25">
        <v>0</v>
      </c>
      <c r="N47" s="25">
        <v>0</v>
      </c>
      <c r="O47" s="25">
        <v>0</v>
      </c>
      <c r="P47" s="25">
        <v>0</v>
      </c>
      <c r="Q47" s="29">
        <v>30203296</v>
      </c>
      <c r="R47" s="25">
        <v>7289253</v>
      </c>
      <c r="S47" s="25">
        <v>7547352</v>
      </c>
      <c r="T47" s="25">
        <v>7357448</v>
      </c>
      <c r="U47" s="25">
        <v>8009243</v>
      </c>
      <c r="V47" s="32">
        <v>932</v>
      </c>
      <c r="W47" s="25">
        <v>213</v>
      </c>
      <c r="X47" s="25">
        <v>224</v>
      </c>
      <c r="Y47" s="25">
        <v>226</v>
      </c>
      <c r="Z47" s="25">
        <v>269</v>
      </c>
      <c r="AA47" s="36">
        <v>54396707</v>
      </c>
      <c r="AB47" s="25">
        <v>12825313</v>
      </c>
      <c r="AC47" s="25">
        <v>13514884</v>
      </c>
      <c r="AD47" s="25">
        <v>14646465</v>
      </c>
      <c r="AE47" s="33">
        <v>13410045</v>
      </c>
      <c r="AF47" s="32">
        <v>87561</v>
      </c>
      <c r="AG47" s="25">
        <v>23313</v>
      </c>
      <c r="AH47" s="25">
        <v>25319</v>
      </c>
      <c r="AI47" s="25">
        <v>22611</v>
      </c>
      <c r="AJ47" s="33">
        <v>16318</v>
      </c>
      <c r="AK47" s="32">
        <v>19138876</v>
      </c>
      <c r="AL47" s="25">
        <v>7766230</v>
      </c>
      <c r="AM47" s="25">
        <v>2171504</v>
      </c>
      <c r="AN47" s="25">
        <v>4600571</v>
      </c>
      <c r="AO47" s="25">
        <v>4600571</v>
      </c>
      <c r="AP47" s="32">
        <v>31837</v>
      </c>
      <c r="AQ47" s="25">
        <v>17390</v>
      </c>
      <c r="AR47" s="25">
        <v>-5397</v>
      </c>
      <c r="AS47" s="25">
        <v>9922</v>
      </c>
      <c r="AT47" s="25">
        <v>9922</v>
      </c>
      <c r="AU47" s="36">
        <v>2075840</v>
      </c>
      <c r="AV47" s="25">
        <v>345791</v>
      </c>
      <c r="AW47" s="25">
        <v>253747</v>
      </c>
      <c r="AX47" s="25">
        <v>306351</v>
      </c>
      <c r="AY47" s="34">
        <v>1169951</v>
      </c>
      <c r="AZ47" s="32">
        <v>2312</v>
      </c>
      <c r="BA47" s="25">
        <v>377</v>
      </c>
      <c r="BB47" s="25">
        <v>397</v>
      </c>
      <c r="BC47" s="25">
        <v>277</v>
      </c>
      <c r="BD47" s="25">
        <v>1261</v>
      </c>
      <c r="BE47" s="36">
        <v>33181991</v>
      </c>
      <c r="BF47" s="25">
        <v>4713292</v>
      </c>
      <c r="BG47" s="25">
        <v>11089633</v>
      </c>
      <c r="BH47" s="25">
        <v>9739543</v>
      </c>
      <c r="BI47" s="25">
        <v>7639523</v>
      </c>
      <c r="BJ47" s="32">
        <v>53412</v>
      </c>
      <c r="BK47" s="25">
        <v>5546</v>
      </c>
      <c r="BL47" s="25">
        <v>30319</v>
      </c>
      <c r="BM47" s="25">
        <v>12412</v>
      </c>
      <c r="BN47" s="25">
        <v>5135</v>
      </c>
      <c r="BO47" s="36">
        <v>8329889</v>
      </c>
      <c r="BP47" s="25">
        <v>1975910</v>
      </c>
      <c r="BQ47" s="25">
        <v>2041348</v>
      </c>
      <c r="BR47" s="25">
        <v>1642536</v>
      </c>
      <c r="BS47" s="34">
        <v>2670095</v>
      </c>
      <c r="BT47" s="32">
        <v>593</v>
      </c>
      <c r="BU47" s="25">
        <v>132</v>
      </c>
      <c r="BV47" s="25">
        <v>143</v>
      </c>
      <c r="BW47" s="25">
        <v>119</v>
      </c>
      <c r="BX47" s="25">
        <v>199</v>
      </c>
      <c r="CD47" s="23"/>
      <c r="CE47" s="23"/>
    </row>
    <row r="48" spans="1:83" ht="18.75" x14ac:dyDescent="0.25">
      <c r="A48" s="55" t="s">
        <v>18</v>
      </c>
      <c r="B48" s="25">
        <v>189796</v>
      </c>
      <c r="C48" s="25">
        <v>58929</v>
      </c>
      <c r="D48" s="25">
        <v>55345</v>
      </c>
      <c r="E48" s="25">
        <v>55969</v>
      </c>
      <c r="F48" s="25">
        <v>19553</v>
      </c>
      <c r="G48" s="32">
        <v>0</v>
      </c>
      <c r="H48" s="25">
        <v>0</v>
      </c>
      <c r="I48" s="25">
        <v>0</v>
      </c>
      <c r="J48" s="25">
        <v>0</v>
      </c>
      <c r="K48" s="34">
        <v>0</v>
      </c>
      <c r="L48" s="32">
        <v>0</v>
      </c>
      <c r="M48" s="25">
        <v>0</v>
      </c>
      <c r="N48" s="25">
        <v>0</v>
      </c>
      <c r="O48" s="25">
        <v>0</v>
      </c>
      <c r="P48" s="25">
        <v>0</v>
      </c>
      <c r="Q48" s="29">
        <v>0</v>
      </c>
      <c r="R48" s="25">
        <v>0</v>
      </c>
      <c r="S48" s="25">
        <v>0</v>
      </c>
      <c r="T48" s="25">
        <v>0</v>
      </c>
      <c r="U48" s="25">
        <v>0</v>
      </c>
      <c r="V48" s="32">
        <v>0</v>
      </c>
      <c r="W48" s="25">
        <v>0</v>
      </c>
      <c r="X48" s="25">
        <v>0</v>
      </c>
      <c r="Y48" s="25">
        <v>0</v>
      </c>
      <c r="Z48" s="25">
        <v>0</v>
      </c>
      <c r="AA48" s="36">
        <v>189796</v>
      </c>
      <c r="AB48" s="25">
        <v>58929</v>
      </c>
      <c r="AC48" s="25">
        <v>55345</v>
      </c>
      <c r="AD48" s="25">
        <v>55969</v>
      </c>
      <c r="AE48" s="33">
        <v>19553</v>
      </c>
      <c r="AF48" s="32">
        <v>2484</v>
      </c>
      <c r="AG48" s="25">
        <v>780</v>
      </c>
      <c r="AH48" s="25">
        <v>665</v>
      </c>
      <c r="AI48" s="25">
        <v>533</v>
      </c>
      <c r="AJ48" s="33">
        <v>506</v>
      </c>
      <c r="AK48" s="32">
        <v>189796</v>
      </c>
      <c r="AL48" s="25">
        <v>58929</v>
      </c>
      <c r="AM48" s="25">
        <v>55345</v>
      </c>
      <c r="AN48" s="25">
        <v>55969</v>
      </c>
      <c r="AO48" s="25">
        <v>19553</v>
      </c>
      <c r="AP48" s="32">
        <v>2484</v>
      </c>
      <c r="AQ48" s="25">
        <v>780</v>
      </c>
      <c r="AR48" s="25">
        <v>665</v>
      </c>
      <c r="AS48" s="25">
        <v>533</v>
      </c>
      <c r="AT48" s="25">
        <v>506</v>
      </c>
      <c r="AU48" s="36">
        <v>0</v>
      </c>
      <c r="AV48" s="25">
        <v>0</v>
      </c>
      <c r="AW48" s="25">
        <v>0</v>
      </c>
      <c r="AX48" s="25">
        <v>0</v>
      </c>
      <c r="AY48" s="34">
        <v>0</v>
      </c>
      <c r="AZ48" s="32">
        <v>0</v>
      </c>
      <c r="BA48" s="25">
        <v>0</v>
      </c>
      <c r="BB48" s="25">
        <v>0</v>
      </c>
      <c r="BC48" s="25">
        <v>0</v>
      </c>
      <c r="BD48" s="25">
        <v>0</v>
      </c>
      <c r="BE48" s="36">
        <v>0</v>
      </c>
      <c r="BF48" s="25">
        <v>0</v>
      </c>
      <c r="BG48" s="25">
        <v>0</v>
      </c>
      <c r="BH48" s="25">
        <v>0</v>
      </c>
      <c r="BI48" s="25">
        <v>0</v>
      </c>
      <c r="BJ48" s="32">
        <v>0</v>
      </c>
      <c r="BK48" s="25">
        <v>0</v>
      </c>
      <c r="BL48" s="25">
        <v>0</v>
      </c>
      <c r="BM48" s="25">
        <v>0</v>
      </c>
      <c r="BN48" s="25">
        <v>0</v>
      </c>
      <c r="BO48" s="36">
        <v>0</v>
      </c>
      <c r="BP48" s="25">
        <v>0</v>
      </c>
      <c r="BQ48" s="25">
        <v>0</v>
      </c>
      <c r="BR48" s="25">
        <v>0</v>
      </c>
      <c r="BS48" s="34">
        <v>0</v>
      </c>
      <c r="BT48" s="32">
        <v>0</v>
      </c>
      <c r="BU48" s="25">
        <v>0</v>
      </c>
      <c r="BV48" s="25">
        <v>0</v>
      </c>
      <c r="BW48" s="25">
        <v>0</v>
      </c>
      <c r="BX48" s="25">
        <v>0</v>
      </c>
      <c r="BY48" s="3">
        <v>4</v>
      </c>
      <c r="BZ48" s="3">
        <v>4</v>
      </c>
      <c r="CA48" s="3">
        <v>4</v>
      </c>
      <c r="CB48" s="3">
        <v>4</v>
      </c>
      <c r="CD48" s="23">
        <v>3</v>
      </c>
      <c r="CE48" s="23">
        <v>2</v>
      </c>
    </row>
    <row r="49" spans="1:83" ht="19.5" thickBot="1" x14ac:dyDescent="0.3">
      <c r="A49" s="47" t="s">
        <v>24</v>
      </c>
      <c r="B49" s="25">
        <v>53481</v>
      </c>
      <c r="C49" s="25">
        <v>12141</v>
      </c>
      <c r="D49" s="25">
        <v>8602</v>
      </c>
      <c r="E49" s="25">
        <v>14337</v>
      </c>
      <c r="F49" s="25">
        <v>18401</v>
      </c>
      <c r="G49" s="32">
        <v>0</v>
      </c>
      <c r="H49" s="25">
        <v>0</v>
      </c>
      <c r="I49" s="25">
        <v>0</v>
      </c>
      <c r="J49" s="25">
        <v>0</v>
      </c>
      <c r="K49" s="34">
        <v>0</v>
      </c>
      <c r="L49" s="32">
        <v>0</v>
      </c>
      <c r="M49" s="25">
        <v>0</v>
      </c>
      <c r="N49" s="25">
        <v>0</v>
      </c>
      <c r="O49" s="25">
        <v>0</v>
      </c>
      <c r="P49" s="25">
        <v>0</v>
      </c>
      <c r="Q49" s="29">
        <v>0</v>
      </c>
      <c r="R49" s="25">
        <v>0</v>
      </c>
      <c r="S49" s="25">
        <v>0</v>
      </c>
      <c r="T49" s="25">
        <v>0</v>
      </c>
      <c r="U49" s="25">
        <v>0</v>
      </c>
      <c r="V49" s="32">
        <v>0</v>
      </c>
      <c r="W49" s="25">
        <v>0</v>
      </c>
      <c r="X49" s="25">
        <v>0</v>
      </c>
      <c r="Y49" s="25">
        <v>0</v>
      </c>
      <c r="Z49" s="25">
        <v>0</v>
      </c>
      <c r="AA49" s="36">
        <v>53481</v>
      </c>
      <c r="AB49" s="25">
        <v>12141</v>
      </c>
      <c r="AC49" s="25">
        <v>8602</v>
      </c>
      <c r="AD49" s="25">
        <v>14337</v>
      </c>
      <c r="AE49" s="33">
        <v>18401</v>
      </c>
      <c r="AF49" s="32">
        <v>118</v>
      </c>
      <c r="AG49" s="25">
        <v>48</v>
      </c>
      <c r="AH49" s="25">
        <v>24</v>
      </c>
      <c r="AI49" s="25">
        <v>45</v>
      </c>
      <c r="AJ49" s="33">
        <v>1</v>
      </c>
      <c r="AK49" s="32">
        <v>53481</v>
      </c>
      <c r="AL49" s="25">
        <v>12141</v>
      </c>
      <c r="AM49" s="25">
        <v>8602</v>
      </c>
      <c r="AN49" s="25">
        <v>14337</v>
      </c>
      <c r="AO49" s="25">
        <v>18401</v>
      </c>
      <c r="AP49" s="32">
        <v>118</v>
      </c>
      <c r="AQ49" s="25">
        <v>48</v>
      </c>
      <c r="AR49" s="25">
        <v>24</v>
      </c>
      <c r="AS49" s="25">
        <v>45</v>
      </c>
      <c r="AT49" s="25">
        <v>1</v>
      </c>
      <c r="AU49" s="36">
        <v>0</v>
      </c>
      <c r="AV49" s="25">
        <v>0</v>
      </c>
      <c r="AW49" s="25">
        <v>0</v>
      </c>
      <c r="AX49" s="25">
        <v>0</v>
      </c>
      <c r="AY49" s="34">
        <v>0</v>
      </c>
      <c r="AZ49" s="32">
        <v>0</v>
      </c>
      <c r="BA49" s="25">
        <v>0</v>
      </c>
      <c r="BB49" s="25">
        <v>0</v>
      </c>
      <c r="BC49" s="25">
        <v>0</v>
      </c>
      <c r="BD49" s="25">
        <v>0</v>
      </c>
      <c r="BE49" s="36">
        <v>0</v>
      </c>
      <c r="BF49" s="25">
        <v>0</v>
      </c>
      <c r="BG49" s="25">
        <v>0</v>
      </c>
      <c r="BH49" s="25">
        <v>0</v>
      </c>
      <c r="BI49" s="25">
        <v>0</v>
      </c>
      <c r="BJ49" s="32">
        <v>0</v>
      </c>
      <c r="BK49" s="25">
        <v>0</v>
      </c>
      <c r="BL49" s="25">
        <v>0</v>
      </c>
      <c r="BM49" s="25">
        <v>0</v>
      </c>
      <c r="BN49" s="25">
        <v>0</v>
      </c>
      <c r="BO49" s="36">
        <v>0</v>
      </c>
      <c r="BP49" s="25">
        <v>0</v>
      </c>
      <c r="BQ49" s="25">
        <v>0</v>
      </c>
      <c r="BR49" s="25">
        <v>0</v>
      </c>
      <c r="BS49" s="34">
        <v>0</v>
      </c>
      <c r="BT49" s="32">
        <v>0</v>
      </c>
      <c r="BU49" s="25">
        <v>0</v>
      </c>
      <c r="BV49" s="25">
        <v>0</v>
      </c>
      <c r="BW49" s="25">
        <v>0</v>
      </c>
      <c r="BX49" s="25">
        <v>0</v>
      </c>
      <c r="BY49" s="3">
        <v>4</v>
      </c>
      <c r="BZ49" s="3">
        <v>4</v>
      </c>
      <c r="CA49" s="3">
        <v>4</v>
      </c>
      <c r="CB49" s="3">
        <v>4</v>
      </c>
      <c r="CD49" s="23">
        <v>3</v>
      </c>
      <c r="CE49" s="23">
        <v>2</v>
      </c>
    </row>
    <row r="50" spans="1:83" ht="18.75" x14ac:dyDescent="0.25">
      <c r="A50" s="14" t="s">
        <v>47</v>
      </c>
      <c r="B50" s="25">
        <v>77660813</v>
      </c>
      <c r="C50" s="25">
        <v>19122916</v>
      </c>
      <c r="D50" s="25">
        <v>19676551</v>
      </c>
      <c r="E50" s="25">
        <v>19349001</v>
      </c>
      <c r="F50" s="25">
        <v>19512345</v>
      </c>
      <c r="G50" s="32">
        <v>0</v>
      </c>
      <c r="H50" s="25">
        <v>0</v>
      </c>
      <c r="I50" s="25">
        <v>0</v>
      </c>
      <c r="J50" s="25">
        <v>0</v>
      </c>
      <c r="K50" s="34">
        <v>0</v>
      </c>
      <c r="L50" s="32">
        <v>0</v>
      </c>
      <c r="M50" s="25">
        <v>0</v>
      </c>
      <c r="N50" s="25">
        <v>0</v>
      </c>
      <c r="O50" s="25">
        <v>0</v>
      </c>
      <c r="P50" s="25">
        <v>0</v>
      </c>
      <c r="Q50" s="29">
        <v>38641274</v>
      </c>
      <c r="R50" s="25">
        <v>9362029</v>
      </c>
      <c r="S50" s="25">
        <v>9669765</v>
      </c>
      <c r="T50" s="25">
        <v>9663225</v>
      </c>
      <c r="U50" s="25">
        <v>9946255</v>
      </c>
      <c r="V50" s="32">
        <v>1172</v>
      </c>
      <c r="W50" s="25">
        <v>256</v>
      </c>
      <c r="X50" s="25">
        <v>281</v>
      </c>
      <c r="Y50" s="25">
        <v>299</v>
      </c>
      <c r="Z50" s="25">
        <v>336</v>
      </c>
      <c r="AA50" s="36">
        <v>37091302</v>
      </c>
      <c r="AB50" s="25">
        <v>9167256</v>
      </c>
      <c r="AC50" s="25">
        <v>9393070</v>
      </c>
      <c r="AD50" s="25">
        <v>9072467</v>
      </c>
      <c r="AE50" s="33">
        <v>9458509</v>
      </c>
      <c r="AF50" s="32">
        <v>81622</v>
      </c>
      <c r="AG50" s="25">
        <v>20705</v>
      </c>
      <c r="AH50" s="25">
        <v>18641</v>
      </c>
      <c r="AI50" s="25">
        <v>18740</v>
      </c>
      <c r="AJ50" s="33">
        <v>23536</v>
      </c>
      <c r="AK50" s="32">
        <v>13470836</v>
      </c>
      <c r="AL50" s="25">
        <v>6414978</v>
      </c>
      <c r="AM50" s="25">
        <v>-187178</v>
      </c>
      <c r="AN50" s="25">
        <v>3621518</v>
      </c>
      <c r="AO50" s="25">
        <v>3621518</v>
      </c>
      <c r="AP50" s="32">
        <v>30492</v>
      </c>
      <c r="AQ50" s="25">
        <v>15439</v>
      </c>
      <c r="AR50" s="25">
        <v>-7031</v>
      </c>
      <c r="AS50" s="25">
        <v>11042</v>
      </c>
      <c r="AT50" s="25">
        <v>11042</v>
      </c>
      <c r="AU50" s="36">
        <v>994772</v>
      </c>
      <c r="AV50" s="25">
        <v>203779</v>
      </c>
      <c r="AW50" s="25">
        <v>177023</v>
      </c>
      <c r="AX50" s="25">
        <v>141253</v>
      </c>
      <c r="AY50" s="34">
        <v>472717</v>
      </c>
      <c r="AZ50" s="32">
        <v>1341</v>
      </c>
      <c r="BA50" s="25">
        <v>225</v>
      </c>
      <c r="BB50" s="25">
        <v>193</v>
      </c>
      <c r="BC50" s="25">
        <v>154</v>
      </c>
      <c r="BD50" s="25">
        <v>769</v>
      </c>
      <c r="BE50" s="36">
        <v>22625694</v>
      </c>
      <c r="BF50" s="25">
        <v>2548499</v>
      </c>
      <c r="BG50" s="25">
        <v>9403225</v>
      </c>
      <c r="BH50" s="25">
        <v>5309696</v>
      </c>
      <c r="BI50" s="25">
        <v>5364274</v>
      </c>
      <c r="BJ50" s="32">
        <v>49789</v>
      </c>
      <c r="BK50" s="25">
        <v>5041</v>
      </c>
      <c r="BL50" s="25">
        <v>25479</v>
      </c>
      <c r="BM50" s="25">
        <v>7544</v>
      </c>
      <c r="BN50" s="25">
        <v>11725</v>
      </c>
      <c r="BO50" s="36">
        <v>1928237</v>
      </c>
      <c r="BP50" s="25">
        <v>593631</v>
      </c>
      <c r="BQ50" s="25">
        <v>613716</v>
      </c>
      <c r="BR50" s="25">
        <v>613309</v>
      </c>
      <c r="BS50" s="34">
        <v>107581</v>
      </c>
      <c r="BT50" s="32">
        <v>136</v>
      </c>
      <c r="BU50" s="25">
        <v>34</v>
      </c>
      <c r="BV50" s="25">
        <v>26</v>
      </c>
      <c r="BW50" s="25">
        <v>38</v>
      </c>
      <c r="BX50" s="25">
        <v>38</v>
      </c>
      <c r="CD50" s="23"/>
      <c r="CE50" s="23"/>
    </row>
    <row r="51" spans="1:83" ht="18.75" x14ac:dyDescent="0.25">
      <c r="A51" s="52" t="s">
        <v>18</v>
      </c>
      <c r="B51" s="25">
        <v>214159</v>
      </c>
      <c r="C51" s="25">
        <v>43183</v>
      </c>
      <c r="D51" s="25">
        <v>59929</v>
      </c>
      <c r="E51" s="25">
        <v>65632</v>
      </c>
      <c r="F51" s="25">
        <v>45415</v>
      </c>
      <c r="G51" s="32">
        <v>0</v>
      </c>
      <c r="H51" s="25">
        <v>0</v>
      </c>
      <c r="I51" s="25">
        <v>0</v>
      </c>
      <c r="J51" s="25">
        <v>0</v>
      </c>
      <c r="K51" s="34">
        <v>0</v>
      </c>
      <c r="L51" s="32">
        <v>0</v>
      </c>
      <c r="M51" s="25">
        <v>0</v>
      </c>
      <c r="N51" s="25">
        <v>0</v>
      </c>
      <c r="O51" s="25">
        <v>0</v>
      </c>
      <c r="P51" s="25">
        <v>0</v>
      </c>
      <c r="Q51" s="29">
        <v>0</v>
      </c>
      <c r="R51" s="25">
        <v>0</v>
      </c>
      <c r="S51" s="25">
        <v>0</v>
      </c>
      <c r="T51" s="25">
        <v>0</v>
      </c>
      <c r="U51" s="25">
        <v>0</v>
      </c>
      <c r="V51" s="32">
        <v>0</v>
      </c>
      <c r="W51" s="25">
        <v>0</v>
      </c>
      <c r="X51" s="25">
        <v>0</v>
      </c>
      <c r="Y51" s="25">
        <v>0</v>
      </c>
      <c r="Z51" s="25">
        <v>0</v>
      </c>
      <c r="AA51" s="36">
        <v>214159</v>
      </c>
      <c r="AB51" s="25">
        <v>43183</v>
      </c>
      <c r="AC51" s="25">
        <v>59929</v>
      </c>
      <c r="AD51" s="25">
        <v>65632</v>
      </c>
      <c r="AE51" s="33">
        <v>45415</v>
      </c>
      <c r="AF51" s="32">
        <v>2920</v>
      </c>
      <c r="AG51" s="25">
        <v>584</v>
      </c>
      <c r="AH51" s="25">
        <v>732</v>
      </c>
      <c r="AI51" s="25">
        <v>856</v>
      </c>
      <c r="AJ51" s="33">
        <v>748</v>
      </c>
      <c r="AK51" s="32">
        <v>214159</v>
      </c>
      <c r="AL51" s="25">
        <v>43183</v>
      </c>
      <c r="AM51" s="25">
        <v>59929</v>
      </c>
      <c r="AN51" s="25">
        <v>65632</v>
      </c>
      <c r="AO51" s="25">
        <v>45415</v>
      </c>
      <c r="AP51" s="32">
        <v>2920</v>
      </c>
      <c r="AQ51" s="25">
        <v>584</v>
      </c>
      <c r="AR51" s="25">
        <v>732</v>
      </c>
      <c r="AS51" s="25">
        <v>856</v>
      </c>
      <c r="AT51" s="25">
        <v>748</v>
      </c>
      <c r="AU51" s="36">
        <v>0</v>
      </c>
      <c r="AV51" s="25">
        <v>0</v>
      </c>
      <c r="AW51" s="25">
        <v>0</v>
      </c>
      <c r="AX51" s="25">
        <v>0</v>
      </c>
      <c r="AY51" s="34">
        <v>0</v>
      </c>
      <c r="AZ51" s="32">
        <v>0</v>
      </c>
      <c r="BA51" s="25">
        <v>0</v>
      </c>
      <c r="BB51" s="25">
        <v>0</v>
      </c>
      <c r="BC51" s="25">
        <v>0</v>
      </c>
      <c r="BD51" s="25">
        <v>0</v>
      </c>
      <c r="BE51" s="36">
        <v>0</v>
      </c>
      <c r="BF51" s="25">
        <v>0</v>
      </c>
      <c r="BG51" s="25">
        <v>0</v>
      </c>
      <c r="BH51" s="25">
        <v>0</v>
      </c>
      <c r="BI51" s="25">
        <v>0</v>
      </c>
      <c r="BJ51" s="32">
        <v>0</v>
      </c>
      <c r="BK51" s="25">
        <v>0</v>
      </c>
      <c r="BL51" s="25">
        <v>0</v>
      </c>
      <c r="BM51" s="25">
        <v>0</v>
      </c>
      <c r="BN51" s="25">
        <v>0</v>
      </c>
      <c r="BO51" s="36">
        <v>0</v>
      </c>
      <c r="BP51" s="25">
        <v>0</v>
      </c>
      <c r="BQ51" s="25">
        <v>0</v>
      </c>
      <c r="BR51" s="25">
        <v>0</v>
      </c>
      <c r="BS51" s="34">
        <v>0</v>
      </c>
      <c r="BT51" s="32">
        <v>0</v>
      </c>
      <c r="BU51" s="25">
        <v>0</v>
      </c>
      <c r="BV51" s="25">
        <v>0</v>
      </c>
      <c r="BW51" s="25">
        <v>0</v>
      </c>
      <c r="BX51" s="25">
        <v>0</v>
      </c>
      <c r="BY51" s="3">
        <v>4</v>
      </c>
      <c r="BZ51" s="3">
        <v>4</v>
      </c>
      <c r="CA51" s="3">
        <v>4</v>
      </c>
      <c r="CB51" s="3">
        <v>4</v>
      </c>
      <c r="CD51" s="23">
        <v>3</v>
      </c>
      <c r="CE51" s="23">
        <v>2</v>
      </c>
    </row>
    <row r="52" spans="1:83" ht="19.5" thickBot="1" x14ac:dyDescent="0.3">
      <c r="A52" s="47" t="s">
        <v>24</v>
      </c>
      <c r="B52" s="25">
        <v>0</v>
      </c>
      <c r="C52" s="25">
        <v>0</v>
      </c>
      <c r="D52" s="25">
        <v>0</v>
      </c>
      <c r="E52" s="25">
        <v>0</v>
      </c>
      <c r="F52" s="25">
        <v>0</v>
      </c>
      <c r="G52" s="32">
        <v>0</v>
      </c>
      <c r="H52" s="25">
        <v>0</v>
      </c>
      <c r="I52" s="25">
        <v>0</v>
      </c>
      <c r="J52" s="25">
        <v>0</v>
      </c>
      <c r="K52" s="34">
        <v>0</v>
      </c>
      <c r="L52" s="32">
        <v>0</v>
      </c>
      <c r="M52" s="25">
        <v>0</v>
      </c>
      <c r="N52" s="25">
        <v>0</v>
      </c>
      <c r="O52" s="25">
        <v>0</v>
      </c>
      <c r="P52" s="25">
        <v>0</v>
      </c>
      <c r="Q52" s="29">
        <v>0</v>
      </c>
      <c r="R52" s="25">
        <v>0</v>
      </c>
      <c r="S52" s="25">
        <v>0</v>
      </c>
      <c r="T52" s="25">
        <v>0</v>
      </c>
      <c r="U52" s="25">
        <v>0</v>
      </c>
      <c r="V52" s="32">
        <v>0</v>
      </c>
      <c r="W52" s="25">
        <v>0</v>
      </c>
      <c r="X52" s="25">
        <v>0</v>
      </c>
      <c r="Y52" s="25">
        <v>0</v>
      </c>
      <c r="Z52" s="25">
        <v>0</v>
      </c>
      <c r="AA52" s="36">
        <v>0</v>
      </c>
      <c r="AB52" s="25">
        <v>0</v>
      </c>
      <c r="AC52" s="25">
        <v>0</v>
      </c>
      <c r="AD52" s="25">
        <v>0</v>
      </c>
      <c r="AE52" s="33">
        <v>0</v>
      </c>
      <c r="AF52" s="32">
        <v>0</v>
      </c>
      <c r="AG52" s="25">
        <v>0</v>
      </c>
      <c r="AH52" s="25">
        <v>0</v>
      </c>
      <c r="AI52" s="25">
        <v>0</v>
      </c>
      <c r="AJ52" s="33">
        <v>0</v>
      </c>
      <c r="AK52" s="32">
        <v>0</v>
      </c>
      <c r="AL52" s="25">
        <v>0</v>
      </c>
      <c r="AM52" s="25">
        <v>0</v>
      </c>
      <c r="AN52" s="25">
        <v>0</v>
      </c>
      <c r="AO52" s="25">
        <v>0</v>
      </c>
      <c r="AP52" s="32">
        <v>0</v>
      </c>
      <c r="AQ52" s="25">
        <v>0</v>
      </c>
      <c r="AR52" s="25">
        <v>0</v>
      </c>
      <c r="AS52" s="25">
        <v>0</v>
      </c>
      <c r="AT52" s="25">
        <v>0</v>
      </c>
      <c r="AU52" s="36">
        <v>0</v>
      </c>
      <c r="AV52" s="25">
        <v>0</v>
      </c>
      <c r="AW52" s="25">
        <v>0</v>
      </c>
      <c r="AX52" s="25">
        <v>0</v>
      </c>
      <c r="AY52" s="34">
        <v>0</v>
      </c>
      <c r="AZ52" s="32">
        <v>0</v>
      </c>
      <c r="BA52" s="25">
        <v>0</v>
      </c>
      <c r="BB52" s="25">
        <v>0</v>
      </c>
      <c r="BC52" s="25">
        <v>0</v>
      </c>
      <c r="BD52" s="25">
        <v>0</v>
      </c>
      <c r="BE52" s="36">
        <v>0</v>
      </c>
      <c r="BF52" s="25">
        <v>0</v>
      </c>
      <c r="BG52" s="25">
        <v>0</v>
      </c>
      <c r="BH52" s="25">
        <v>0</v>
      </c>
      <c r="BI52" s="25">
        <v>0</v>
      </c>
      <c r="BJ52" s="32">
        <v>0</v>
      </c>
      <c r="BK52" s="25">
        <v>0</v>
      </c>
      <c r="BL52" s="25">
        <v>0</v>
      </c>
      <c r="BM52" s="25">
        <v>0</v>
      </c>
      <c r="BN52" s="25">
        <v>0</v>
      </c>
      <c r="BO52" s="36">
        <v>0</v>
      </c>
      <c r="BP52" s="25">
        <v>0</v>
      </c>
      <c r="BQ52" s="25">
        <v>0</v>
      </c>
      <c r="BR52" s="25">
        <v>0</v>
      </c>
      <c r="BS52" s="34">
        <v>0</v>
      </c>
      <c r="BT52" s="32">
        <v>0</v>
      </c>
      <c r="BU52" s="25">
        <v>0</v>
      </c>
      <c r="BV52" s="25">
        <v>0</v>
      </c>
      <c r="BW52" s="25">
        <v>0</v>
      </c>
      <c r="BX52" s="25">
        <v>0</v>
      </c>
      <c r="CD52" s="23"/>
      <c r="CE52" s="23"/>
    </row>
    <row r="53" spans="1:83" ht="18.75" x14ac:dyDescent="0.25">
      <c r="A53" s="14" t="s">
        <v>48</v>
      </c>
      <c r="B53" s="25">
        <v>66472049</v>
      </c>
      <c r="C53" s="25">
        <v>16009018</v>
      </c>
      <c r="D53" s="25">
        <v>16382183</v>
      </c>
      <c r="E53" s="25">
        <v>16819647</v>
      </c>
      <c r="F53" s="25">
        <v>17261201</v>
      </c>
      <c r="G53" s="32">
        <v>0</v>
      </c>
      <c r="H53" s="25">
        <v>0</v>
      </c>
      <c r="I53" s="25">
        <v>0</v>
      </c>
      <c r="J53" s="25">
        <v>0</v>
      </c>
      <c r="K53" s="34">
        <v>0</v>
      </c>
      <c r="L53" s="32">
        <v>0</v>
      </c>
      <c r="M53" s="25">
        <v>0</v>
      </c>
      <c r="N53" s="25">
        <v>0</v>
      </c>
      <c r="O53" s="25">
        <v>0</v>
      </c>
      <c r="P53" s="25">
        <v>0</v>
      </c>
      <c r="Q53" s="29">
        <v>43404674</v>
      </c>
      <c r="R53" s="25">
        <v>10324029</v>
      </c>
      <c r="S53" s="25">
        <v>10837667</v>
      </c>
      <c r="T53" s="25">
        <v>10850808</v>
      </c>
      <c r="U53" s="25">
        <v>11392170</v>
      </c>
      <c r="V53" s="32">
        <v>1404</v>
      </c>
      <c r="W53" s="25">
        <v>331</v>
      </c>
      <c r="X53" s="25">
        <v>300</v>
      </c>
      <c r="Y53" s="25">
        <v>295</v>
      </c>
      <c r="Z53" s="25">
        <v>478</v>
      </c>
      <c r="AA53" s="36">
        <v>22294512</v>
      </c>
      <c r="AB53" s="25">
        <v>5466486</v>
      </c>
      <c r="AC53" s="25">
        <v>5318929</v>
      </c>
      <c r="AD53" s="25">
        <v>5743085</v>
      </c>
      <c r="AE53" s="33">
        <v>5766012</v>
      </c>
      <c r="AF53" s="32">
        <v>32110</v>
      </c>
      <c r="AG53" s="25">
        <v>8205</v>
      </c>
      <c r="AH53" s="25">
        <v>6968</v>
      </c>
      <c r="AI53" s="25">
        <v>7963</v>
      </c>
      <c r="AJ53" s="33">
        <v>8974</v>
      </c>
      <c r="AK53" s="32">
        <v>7797916</v>
      </c>
      <c r="AL53" s="25">
        <v>3931359</v>
      </c>
      <c r="AM53" s="25">
        <v>-834157</v>
      </c>
      <c r="AN53" s="25">
        <v>2350357</v>
      </c>
      <c r="AO53" s="25">
        <v>2350357</v>
      </c>
      <c r="AP53" s="32">
        <v>8614</v>
      </c>
      <c r="AQ53" s="25">
        <v>5357</v>
      </c>
      <c r="AR53" s="25">
        <v>-1770</v>
      </c>
      <c r="AS53" s="25">
        <v>2514</v>
      </c>
      <c r="AT53" s="25">
        <v>2513</v>
      </c>
      <c r="AU53" s="36">
        <v>896944</v>
      </c>
      <c r="AV53" s="25">
        <v>113735</v>
      </c>
      <c r="AW53" s="25">
        <v>270695</v>
      </c>
      <c r="AX53" s="25">
        <v>130131</v>
      </c>
      <c r="AY53" s="34">
        <v>382383</v>
      </c>
      <c r="AZ53" s="32">
        <v>1019</v>
      </c>
      <c r="BA53" s="25">
        <v>179</v>
      </c>
      <c r="BB53" s="25">
        <v>312</v>
      </c>
      <c r="BC53" s="25">
        <v>165</v>
      </c>
      <c r="BD53" s="25">
        <v>363</v>
      </c>
      <c r="BE53" s="36">
        <v>13599652</v>
      </c>
      <c r="BF53" s="25">
        <v>1421392</v>
      </c>
      <c r="BG53" s="25">
        <v>5882391</v>
      </c>
      <c r="BH53" s="25">
        <v>3262597</v>
      </c>
      <c r="BI53" s="25">
        <v>3033272</v>
      </c>
      <c r="BJ53" s="32">
        <v>22477</v>
      </c>
      <c r="BK53" s="25">
        <v>2669</v>
      </c>
      <c r="BL53" s="25">
        <v>8426</v>
      </c>
      <c r="BM53" s="25">
        <v>5284</v>
      </c>
      <c r="BN53" s="25">
        <v>6098</v>
      </c>
      <c r="BO53" s="36">
        <v>772863</v>
      </c>
      <c r="BP53" s="25">
        <v>218503</v>
      </c>
      <c r="BQ53" s="25">
        <v>225587</v>
      </c>
      <c r="BR53" s="25">
        <v>225754</v>
      </c>
      <c r="BS53" s="34">
        <v>103019</v>
      </c>
      <c r="BT53" s="32">
        <v>62</v>
      </c>
      <c r="BU53" s="25">
        <v>13</v>
      </c>
      <c r="BV53" s="25">
        <v>24</v>
      </c>
      <c r="BW53" s="25">
        <v>14</v>
      </c>
      <c r="BX53" s="25">
        <v>11</v>
      </c>
      <c r="BY53" s="3">
        <v>4</v>
      </c>
      <c r="BZ53" s="3">
        <v>4</v>
      </c>
      <c r="CA53" s="3">
        <v>4</v>
      </c>
      <c r="CB53" s="3">
        <v>4</v>
      </c>
      <c r="CD53" s="23">
        <v>3</v>
      </c>
      <c r="CE53" s="23">
        <v>2</v>
      </c>
    </row>
    <row r="54" spans="1:83" ht="18.75" x14ac:dyDescent="0.25">
      <c r="A54" s="52" t="s">
        <v>18</v>
      </c>
      <c r="B54" s="25">
        <v>244566</v>
      </c>
      <c r="C54" s="25">
        <v>69420</v>
      </c>
      <c r="D54" s="25">
        <v>48704</v>
      </c>
      <c r="E54" s="25">
        <v>65203</v>
      </c>
      <c r="F54" s="25">
        <v>61239</v>
      </c>
      <c r="G54" s="32">
        <v>0</v>
      </c>
      <c r="H54" s="25">
        <v>0</v>
      </c>
      <c r="I54" s="25">
        <v>0</v>
      </c>
      <c r="J54" s="25">
        <v>0</v>
      </c>
      <c r="K54" s="34">
        <v>0</v>
      </c>
      <c r="L54" s="32">
        <v>0</v>
      </c>
      <c r="M54" s="25">
        <v>0</v>
      </c>
      <c r="N54" s="25">
        <v>0</v>
      </c>
      <c r="O54" s="25">
        <v>0</v>
      </c>
      <c r="P54" s="25">
        <v>0</v>
      </c>
      <c r="Q54" s="29">
        <v>0</v>
      </c>
      <c r="R54" s="25">
        <v>0</v>
      </c>
      <c r="S54" s="25">
        <v>0</v>
      </c>
      <c r="T54" s="25">
        <v>0</v>
      </c>
      <c r="U54" s="25">
        <v>0</v>
      </c>
      <c r="V54" s="32">
        <v>0</v>
      </c>
      <c r="W54" s="25">
        <v>0</v>
      </c>
      <c r="X54" s="25">
        <v>0</v>
      </c>
      <c r="Y54" s="25">
        <v>0</v>
      </c>
      <c r="Z54" s="25">
        <v>0</v>
      </c>
      <c r="AA54" s="36">
        <v>244566</v>
      </c>
      <c r="AB54" s="25">
        <v>69420</v>
      </c>
      <c r="AC54" s="25">
        <v>48704</v>
      </c>
      <c r="AD54" s="25">
        <v>65203</v>
      </c>
      <c r="AE54" s="33">
        <v>61239</v>
      </c>
      <c r="AF54" s="32">
        <v>3324</v>
      </c>
      <c r="AG54" s="25">
        <v>873</v>
      </c>
      <c r="AH54" s="25">
        <v>506</v>
      </c>
      <c r="AI54" s="25">
        <v>825</v>
      </c>
      <c r="AJ54" s="33">
        <v>1120</v>
      </c>
      <c r="AK54" s="32">
        <v>244566</v>
      </c>
      <c r="AL54" s="25">
        <v>69420</v>
      </c>
      <c r="AM54" s="25">
        <v>48704</v>
      </c>
      <c r="AN54" s="25">
        <v>65203</v>
      </c>
      <c r="AO54" s="25">
        <v>61239</v>
      </c>
      <c r="AP54" s="32">
        <v>3324</v>
      </c>
      <c r="AQ54" s="25">
        <v>873</v>
      </c>
      <c r="AR54" s="25">
        <v>506</v>
      </c>
      <c r="AS54" s="25">
        <v>825</v>
      </c>
      <c r="AT54" s="25">
        <v>1120</v>
      </c>
      <c r="AU54" s="36">
        <v>0</v>
      </c>
      <c r="AV54" s="25">
        <v>0</v>
      </c>
      <c r="AW54" s="25">
        <v>0</v>
      </c>
      <c r="AX54" s="25">
        <v>0</v>
      </c>
      <c r="AY54" s="34">
        <v>0</v>
      </c>
      <c r="AZ54" s="32">
        <v>0</v>
      </c>
      <c r="BA54" s="25">
        <v>0</v>
      </c>
      <c r="BB54" s="25">
        <v>0</v>
      </c>
      <c r="BC54" s="25">
        <v>0</v>
      </c>
      <c r="BD54" s="25">
        <v>0</v>
      </c>
      <c r="BE54" s="36">
        <v>0</v>
      </c>
      <c r="BF54" s="25">
        <v>0</v>
      </c>
      <c r="BG54" s="25">
        <v>0</v>
      </c>
      <c r="BH54" s="25">
        <v>0</v>
      </c>
      <c r="BI54" s="25">
        <v>0</v>
      </c>
      <c r="BJ54" s="32">
        <v>0</v>
      </c>
      <c r="BK54" s="25">
        <v>0</v>
      </c>
      <c r="BL54" s="25">
        <v>0</v>
      </c>
      <c r="BM54" s="25">
        <v>0</v>
      </c>
      <c r="BN54" s="25">
        <v>0</v>
      </c>
      <c r="BO54" s="36">
        <v>0</v>
      </c>
      <c r="BP54" s="25">
        <v>0</v>
      </c>
      <c r="BQ54" s="25">
        <v>0</v>
      </c>
      <c r="BR54" s="25">
        <v>0</v>
      </c>
      <c r="BS54" s="34">
        <v>0</v>
      </c>
      <c r="BT54" s="32">
        <v>0</v>
      </c>
      <c r="BU54" s="25">
        <v>0</v>
      </c>
      <c r="BV54" s="25">
        <v>0</v>
      </c>
      <c r="BW54" s="25">
        <v>0</v>
      </c>
      <c r="BX54" s="25">
        <v>0</v>
      </c>
      <c r="BY54" s="3">
        <v>4</v>
      </c>
      <c r="BZ54" s="3">
        <v>4</v>
      </c>
      <c r="CA54" s="3">
        <v>4</v>
      </c>
      <c r="CB54" s="3">
        <v>4</v>
      </c>
      <c r="CD54" s="23">
        <v>3</v>
      </c>
      <c r="CE54" s="23">
        <v>2</v>
      </c>
    </row>
    <row r="55" spans="1:83" ht="19.5" thickBot="1" x14ac:dyDescent="0.3">
      <c r="A55" s="47" t="s">
        <v>24</v>
      </c>
      <c r="B55" s="25">
        <v>666734</v>
      </c>
      <c r="C55" s="25">
        <v>0</v>
      </c>
      <c r="D55" s="25">
        <v>126120</v>
      </c>
      <c r="E55" s="25">
        <v>0</v>
      </c>
      <c r="F55" s="25">
        <v>540614</v>
      </c>
      <c r="G55" s="32">
        <v>0</v>
      </c>
      <c r="H55" s="25">
        <v>0</v>
      </c>
      <c r="I55" s="25">
        <v>0</v>
      </c>
      <c r="J55" s="25">
        <v>0</v>
      </c>
      <c r="K55" s="34">
        <v>0</v>
      </c>
      <c r="L55" s="32">
        <v>0</v>
      </c>
      <c r="M55" s="25">
        <v>0</v>
      </c>
      <c r="N55" s="25">
        <v>0</v>
      </c>
      <c r="O55" s="25">
        <v>0</v>
      </c>
      <c r="P55" s="25">
        <v>0</v>
      </c>
      <c r="Q55" s="29">
        <v>0</v>
      </c>
      <c r="R55" s="25">
        <v>0</v>
      </c>
      <c r="S55" s="25">
        <v>0</v>
      </c>
      <c r="T55" s="25">
        <v>0</v>
      </c>
      <c r="U55" s="25">
        <v>0</v>
      </c>
      <c r="V55" s="32">
        <v>0</v>
      </c>
      <c r="W55" s="25">
        <v>0</v>
      </c>
      <c r="X55" s="25">
        <v>0</v>
      </c>
      <c r="Y55" s="25">
        <v>0</v>
      </c>
      <c r="Z55" s="25">
        <v>0</v>
      </c>
      <c r="AA55" s="36">
        <v>666734</v>
      </c>
      <c r="AB55" s="25">
        <v>0</v>
      </c>
      <c r="AC55" s="25">
        <v>126120</v>
      </c>
      <c r="AD55" s="25">
        <v>0</v>
      </c>
      <c r="AE55" s="33">
        <v>540614</v>
      </c>
      <c r="AF55" s="32">
        <v>620</v>
      </c>
      <c r="AG55" s="25">
        <v>0</v>
      </c>
      <c r="AH55" s="25">
        <v>132</v>
      </c>
      <c r="AI55" s="25">
        <v>0</v>
      </c>
      <c r="AJ55" s="33">
        <v>488</v>
      </c>
      <c r="AK55" s="32">
        <v>666734</v>
      </c>
      <c r="AL55" s="25">
        <v>0</v>
      </c>
      <c r="AM55" s="25">
        <v>126120</v>
      </c>
      <c r="AN55" s="25">
        <v>0</v>
      </c>
      <c r="AO55" s="25">
        <v>540614</v>
      </c>
      <c r="AP55" s="32">
        <v>620</v>
      </c>
      <c r="AQ55" s="25">
        <v>0</v>
      </c>
      <c r="AR55" s="25">
        <v>132</v>
      </c>
      <c r="AS55" s="25">
        <v>0</v>
      </c>
      <c r="AT55" s="25">
        <v>488</v>
      </c>
      <c r="AU55" s="36">
        <v>0</v>
      </c>
      <c r="AV55" s="25">
        <v>0</v>
      </c>
      <c r="AW55" s="25">
        <v>0</v>
      </c>
      <c r="AX55" s="25">
        <v>0</v>
      </c>
      <c r="AY55" s="34">
        <v>0</v>
      </c>
      <c r="AZ55" s="32">
        <v>0</v>
      </c>
      <c r="BA55" s="25">
        <v>0</v>
      </c>
      <c r="BB55" s="25">
        <v>0</v>
      </c>
      <c r="BC55" s="25">
        <v>0</v>
      </c>
      <c r="BD55" s="25">
        <v>0</v>
      </c>
      <c r="BE55" s="36">
        <v>0</v>
      </c>
      <c r="BF55" s="25">
        <v>0</v>
      </c>
      <c r="BG55" s="25">
        <v>0</v>
      </c>
      <c r="BH55" s="25">
        <v>0</v>
      </c>
      <c r="BI55" s="25">
        <v>0</v>
      </c>
      <c r="BJ55" s="32">
        <v>0</v>
      </c>
      <c r="BK55" s="25">
        <v>0</v>
      </c>
      <c r="BL55" s="25">
        <v>0</v>
      </c>
      <c r="BM55" s="25">
        <v>0</v>
      </c>
      <c r="BN55" s="25">
        <v>0</v>
      </c>
      <c r="BO55" s="36">
        <v>0</v>
      </c>
      <c r="BP55" s="25">
        <v>0</v>
      </c>
      <c r="BQ55" s="25">
        <v>0</v>
      </c>
      <c r="BR55" s="25">
        <v>0</v>
      </c>
      <c r="BS55" s="34">
        <v>0</v>
      </c>
      <c r="BT55" s="32">
        <v>0</v>
      </c>
      <c r="BU55" s="25">
        <v>0</v>
      </c>
      <c r="BV55" s="25">
        <v>0</v>
      </c>
      <c r="BW55" s="25">
        <v>0</v>
      </c>
      <c r="BX55" s="25">
        <v>0</v>
      </c>
      <c r="BY55" s="3">
        <v>4</v>
      </c>
      <c r="BZ55" s="3">
        <v>4</v>
      </c>
      <c r="CA55" s="3">
        <v>4</v>
      </c>
      <c r="CB55" s="3">
        <v>4</v>
      </c>
      <c r="CD55" s="23">
        <v>3</v>
      </c>
      <c r="CE55" s="23">
        <v>2</v>
      </c>
    </row>
    <row r="56" spans="1:83" ht="18.75" x14ac:dyDescent="0.25">
      <c r="A56" s="14" t="s">
        <v>49</v>
      </c>
      <c r="B56" s="25">
        <v>49454821</v>
      </c>
      <c r="C56" s="25">
        <v>11894660</v>
      </c>
      <c r="D56" s="25">
        <v>12648415</v>
      </c>
      <c r="E56" s="25">
        <v>12400988</v>
      </c>
      <c r="F56" s="25">
        <v>12510758</v>
      </c>
      <c r="G56" s="32">
        <v>0</v>
      </c>
      <c r="H56" s="25">
        <v>0</v>
      </c>
      <c r="I56" s="25">
        <v>0</v>
      </c>
      <c r="J56" s="25">
        <v>0</v>
      </c>
      <c r="K56" s="34">
        <v>0</v>
      </c>
      <c r="L56" s="32">
        <v>0</v>
      </c>
      <c r="M56" s="25">
        <v>0</v>
      </c>
      <c r="N56" s="25">
        <v>0</v>
      </c>
      <c r="O56" s="25">
        <v>0</v>
      </c>
      <c r="P56" s="25">
        <v>0</v>
      </c>
      <c r="Q56" s="29">
        <v>13522702</v>
      </c>
      <c r="R56" s="25">
        <v>3266304</v>
      </c>
      <c r="S56" s="25">
        <v>3380408</v>
      </c>
      <c r="T56" s="25">
        <v>3387347</v>
      </c>
      <c r="U56" s="25">
        <v>3488643</v>
      </c>
      <c r="V56" s="32">
        <v>372</v>
      </c>
      <c r="W56" s="25">
        <v>88</v>
      </c>
      <c r="X56" s="25">
        <v>98</v>
      </c>
      <c r="Y56" s="25">
        <v>35</v>
      </c>
      <c r="Z56" s="25">
        <v>151</v>
      </c>
      <c r="AA56" s="36">
        <v>32887104</v>
      </c>
      <c r="AB56" s="25">
        <v>7906087</v>
      </c>
      <c r="AC56" s="25">
        <v>8521308</v>
      </c>
      <c r="AD56" s="25">
        <v>8265428</v>
      </c>
      <c r="AE56" s="33">
        <v>8194281</v>
      </c>
      <c r="AF56" s="32">
        <v>40834</v>
      </c>
      <c r="AG56" s="25">
        <v>10490</v>
      </c>
      <c r="AH56" s="25">
        <v>10551</v>
      </c>
      <c r="AI56" s="25">
        <v>8362</v>
      </c>
      <c r="AJ56" s="33">
        <v>11431</v>
      </c>
      <c r="AK56" s="32">
        <v>11873070</v>
      </c>
      <c r="AL56" s="25">
        <v>4955521</v>
      </c>
      <c r="AM56" s="25">
        <v>-1549885</v>
      </c>
      <c r="AN56" s="25">
        <v>4233717</v>
      </c>
      <c r="AO56" s="25">
        <v>4233717</v>
      </c>
      <c r="AP56" s="32">
        <v>7100</v>
      </c>
      <c r="AQ56" s="25">
        <v>7593</v>
      </c>
      <c r="AR56" s="25">
        <v>-3816</v>
      </c>
      <c r="AS56" s="25">
        <v>1662</v>
      </c>
      <c r="AT56" s="25">
        <v>1661</v>
      </c>
      <c r="AU56" s="36">
        <v>952901</v>
      </c>
      <c r="AV56" s="25">
        <v>316440</v>
      </c>
      <c r="AW56" s="25">
        <v>92640</v>
      </c>
      <c r="AX56" s="25">
        <v>105481</v>
      </c>
      <c r="AY56" s="34">
        <v>438340</v>
      </c>
      <c r="AZ56" s="32">
        <v>1067</v>
      </c>
      <c r="BA56" s="25">
        <v>345</v>
      </c>
      <c r="BB56" s="25">
        <v>238</v>
      </c>
      <c r="BC56" s="25">
        <v>169</v>
      </c>
      <c r="BD56" s="25">
        <v>315</v>
      </c>
      <c r="BE56" s="36">
        <v>20061133</v>
      </c>
      <c r="BF56" s="25">
        <v>2634126</v>
      </c>
      <c r="BG56" s="25">
        <v>9978553</v>
      </c>
      <c r="BH56" s="25">
        <v>3926230</v>
      </c>
      <c r="BI56" s="25">
        <v>3522224</v>
      </c>
      <c r="BJ56" s="32">
        <v>32667</v>
      </c>
      <c r="BK56" s="25">
        <v>2552</v>
      </c>
      <c r="BL56" s="25">
        <v>14129</v>
      </c>
      <c r="BM56" s="25">
        <v>6531</v>
      </c>
      <c r="BN56" s="25">
        <v>9455</v>
      </c>
      <c r="BO56" s="36">
        <v>3045015</v>
      </c>
      <c r="BP56" s="25">
        <v>722269</v>
      </c>
      <c r="BQ56" s="25">
        <v>746699</v>
      </c>
      <c r="BR56" s="25">
        <v>748213</v>
      </c>
      <c r="BS56" s="34">
        <v>827834</v>
      </c>
      <c r="BT56" s="32">
        <v>209</v>
      </c>
      <c r="BU56" s="25">
        <v>50</v>
      </c>
      <c r="BV56" s="25">
        <v>52</v>
      </c>
      <c r="BW56" s="25">
        <v>52</v>
      </c>
      <c r="BX56" s="25">
        <v>55</v>
      </c>
      <c r="BY56" s="3">
        <v>4</v>
      </c>
      <c r="BZ56" s="3">
        <v>4</v>
      </c>
      <c r="CA56" s="3">
        <v>4</v>
      </c>
      <c r="CB56" s="3">
        <v>4</v>
      </c>
      <c r="CD56" s="23">
        <v>3</v>
      </c>
      <c r="CE56" s="23">
        <v>2</v>
      </c>
    </row>
    <row r="57" spans="1:83" ht="18.75" x14ac:dyDescent="0.25">
      <c r="A57" s="37" t="s">
        <v>24</v>
      </c>
      <c r="B57" s="25">
        <v>0</v>
      </c>
      <c r="C57" s="25">
        <v>0</v>
      </c>
      <c r="D57" s="25">
        <v>0</v>
      </c>
      <c r="E57" s="25">
        <v>0</v>
      </c>
      <c r="F57" s="25">
        <v>0</v>
      </c>
      <c r="G57" s="32"/>
      <c r="H57" s="25"/>
      <c r="I57" s="25"/>
      <c r="J57" s="25"/>
      <c r="K57" s="34"/>
      <c r="L57" s="32">
        <v>0</v>
      </c>
      <c r="M57" s="25">
        <v>0</v>
      </c>
      <c r="N57" s="25">
        <v>0</v>
      </c>
      <c r="O57" s="25">
        <v>0</v>
      </c>
      <c r="P57" s="25">
        <v>0</v>
      </c>
      <c r="Q57" s="29">
        <v>0</v>
      </c>
      <c r="R57" s="25">
        <v>0</v>
      </c>
      <c r="S57" s="25">
        <v>0</v>
      </c>
      <c r="T57" s="25">
        <v>0</v>
      </c>
      <c r="U57" s="25">
        <v>0</v>
      </c>
      <c r="V57" s="32">
        <v>0</v>
      </c>
      <c r="W57" s="25">
        <v>0</v>
      </c>
      <c r="X57" s="25">
        <v>0</v>
      </c>
      <c r="Y57" s="25">
        <v>0</v>
      </c>
      <c r="Z57" s="25">
        <v>0</v>
      </c>
      <c r="AA57" s="36">
        <v>0</v>
      </c>
      <c r="AB57" s="25">
        <v>0</v>
      </c>
      <c r="AC57" s="25">
        <v>0</v>
      </c>
      <c r="AD57" s="25">
        <v>0</v>
      </c>
      <c r="AE57" s="33">
        <v>0</v>
      </c>
      <c r="AF57" s="32">
        <v>0</v>
      </c>
      <c r="AG57" s="25">
        <v>0</v>
      </c>
      <c r="AH57" s="25">
        <v>0</v>
      </c>
      <c r="AI57" s="25">
        <v>0</v>
      </c>
      <c r="AJ57" s="33">
        <v>0</v>
      </c>
      <c r="AK57" s="32">
        <v>0</v>
      </c>
      <c r="AL57" s="25">
        <v>0</v>
      </c>
      <c r="AM57" s="25">
        <v>0</v>
      </c>
      <c r="AN57" s="25">
        <v>0</v>
      </c>
      <c r="AO57" s="25">
        <v>0</v>
      </c>
      <c r="AP57" s="32">
        <v>0</v>
      </c>
      <c r="AQ57" s="25">
        <v>0</v>
      </c>
      <c r="AR57" s="25">
        <v>0</v>
      </c>
      <c r="AS57" s="25">
        <v>0</v>
      </c>
      <c r="AT57" s="25">
        <v>0</v>
      </c>
      <c r="AU57" s="36">
        <v>0</v>
      </c>
      <c r="AV57" s="25">
        <v>0</v>
      </c>
      <c r="AW57" s="25">
        <v>0</v>
      </c>
      <c r="AX57" s="25">
        <v>0</v>
      </c>
      <c r="AY57" s="34">
        <v>0</v>
      </c>
      <c r="AZ57" s="32">
        <v>0</v>
      </c>
      <c r="BA57" s="25">
        <v>0</v>
      </c>
      <c r="BB57" s="25">
        <v>0</v>
      </c>
      <c r="BC57" s="25">
        <v>0</v>
      </c>
      <c r="BD57" s="25">
        <v>0</v>
      </c>
      <c r="BE57" s="36">
        <v>0</v>
      </c>
      <c r="BF57" s="25">
        <v>0</v>
      </c>
      <c r="BG57" s="25">
        <v>0</v>
      </c>
      <c r="BH57" s="25">
        <v>0</v>
      </c>
      <c r="BI57" s="25">
        <v>0</v>
      </c>
      <c r="BJ57" s="32">
        <v>0</v>
      </c>
      <c r="BK57" s="25">
        <v>0</v>
      </c>
      <c r="BL57" s="25">
        <v>0</v>
      </c>
      <c r="BM57" s="25">
        <v>0</v>
      </c>
      <c r="BN57" s="25">
        <v>0</v>
      </c>
      <c r="BO57" s="36">
        <v>0</v>
      </c>
      <c r="BP57" s="25">
        <v>0</v>
      </c>
      <c r="BQ57" s="25">
        <v>0</v>
      </c>
      <c r="BR57" s="25">
        <v>0</v>
      </c>
      <c r="BS57" s="34">
        <v>0</v>
      </c>
      <c r="BT57" s="32">
        <v>0</v>
      </c>
      <c r="BU57" s="25">
        <v>0</v>
      </c>
      <c r="BV57" s="25">
        <v>0</v>
      </c>
      <c r="BW57" s="25">
        <v>0</v>
      </c>
      <c r="BX57" s="25">
        <v>0</v>
      </c>
      <c r="CD57" s="23"/>
      <c r="CE57" s="23"/>
    </row>
    <row r="58" spans="1:83" ht="19.5" thickBot="1" x14ac:dyDescent="0.3">
      <c r="A58" s="164" t="s">
        <v>18</v>
      </c>
      <c r="B58" s="25">
        <v>21629</v>
      </c>
      <c r="C58" s="25">
        <v>0</v>
      </c>
      <c r="D58" s="25">
        <v>0</v>
      </c>
      <c r="E58" s="25">
        <v>0</v>
      </c>
      <c r="F58" s="25">
        <v>21629</v>
      </c>
      <c r="G58" s="32">
        <v>0</v>
      </c>
      <c r="H58" s="25">
        <v>0</v>
      </c>
      <c r="I58" s="25">
        <v>0</v>
      </c>
      <c r="J58" s="25">
        <v>0</v>
      </c>
      <c r="K58" s="34">
        <v>0</v>
      </c>
      <c r="L58" s="32">
        <v>0</v>
      </c>
      <c r="M58" s="25">
        <v>0</v>
      </c>
      <c r="N58" s="25">
        <v>0</v>
      </c>
      <c r="O58" s="25">
        <v>0</v>
      </c>
      <c r="P58" s="25">
        <v>0</v>
      </c>
      <c r="Q58" s="29">
        <v>0</v>
      </c>
      <c r="R58" s="25">
        <v>0</v>
      </c>
      <c r="S58" s="25">
        <v>0</v>
      </c>
      <c r="T58" s="25">
        <v>0</v>
      </c>
      <c r="U58" s="25">
        <v>0</v>
      </c>
      <c r="V58" s="32">
        <v>0</v>
      </c>
      <c r="W58" s="25">
        <v>0</v>
      </c>
      <c r="X58" s="25">
        <v>0</v>
      </c>
      <c r="Y58" s="25">
        <v>0</v>
      </c>
      <c r="Z58" s="25">
        <v>0</v>
      </c>
      <c r="AA58" s="36">
        <v>21629</v>
      </c>
      <c r="AB58" s="25">
        <v>0</v>
      </c>
      <c r="AC58" s="25">
        <v>0</v>
      </c>
      <c r="AD58" s="25">
        <v>0</v>
      </c>
      <c r="AE58" s="33">
        <v>21629</v>
      </c>
      <c r="AF58" s="32">
        <v>301</v>
      </c>
      <c r="AG58" s="25">
        <v>0</v>
      </c>
      <c r="AH58" s="25">
        <v>0</v>
      </c>
      <c r="AI58" s="25">
        <v>0</v>
      </c>
      <c r="AJ58" s="33">
        <v>301</v>
      </c>
      <c r="AK58" s="32">
        <v>21629</v>
      </c>
      <c r="AL58" s="25">
        <v>0</v>
      </c>
      <c r="AM58" s="25">
        <v>0</v>
      </c>
      <c r="AN58" s="25">
        <v>0</v>
      </c>
      <c r="AO58" s="25">
        <v>21629</v>
      </c>
      <c r="AP58" s="32">
        <v>301</v>
      </c>
      <c r="AQ58" s="25">
        <v>0</v>
      </c>
      <c r="AR58" s="25">
        <v>0</v>
      </c>
      <c r="AS58" s="25">
        <v>0</v>
      </c>
      <c r="AT58" s="25">
        <v>301</v>
      </c>
      <c r="AU58" s="36">
        <v>0</v>
      </c>
      <c r="AV58" s="25">
        <v>0</v>
      </c>
      <c r="AW58" s="25">
        <v>0</v>
      </c>
      <c r="AX58" s="25">
        <v>0</v>
      </c>
      <c r="AY58" s="34">
        <v>0</v>
      </c>
      <c r="AZ58" s="32">
        <v>0</v>
      </c>
      <c r="BA58" s="25">
        <v>0</v>
      </c>
      <c r="BB58" s="25">
        <v>0</v>
      </c>
      <c r="BC58" s="25">
        <v>0</v>
      </c>
      <c r="BD58" s="25">
        <v>0</v>
      </c>
      <c r="BE58" s="36">
        <v>0</v>
      </c>
      <c r="BF58" s="25">
        <v>0</v>
      </c>
      <c r="BG58" s="25">
        <v>0</v>
      </c>
      <c r="BH58" s="25">
        <v>0</v>
      </c>
      <c r="BI58" s="25">
        <v>0</v>
      </c>
      <c r="BJ58" s="32">
        <v>0</v>
      </c>
      <c r="BK58" s="25">
        <v>0</v>
      </c>
      <c r="BL58" s="25">
        <v>0</v>
      </c>
      <c r="BM58" s="25">
        <v>0</v>
      </c>
      <c r="BN58" s="25">
        <v>0</v>
      </c>
      <c r="BO58" s="36">
        <v>0</v>
      </c>
      <c r="BP58" s="25">
        <v>0</v>
      </c>
      <c r="BQ58" s="25">
        <v>0</v>
      </c>
      <c r="BR58" s="25">
        <v>0</v>
      </c>
      <c r="BS58" s="34">
        <v>0</v>
      </c>
      <c r="BT58" s="32">
        <v>0</v>
      </c>
      <c r="BU58" s="25">
        <v>0</v>
      </c>
      <c r="BV58" s="25">
        <v>0</v>
      </c>
      <c r="BW58" s="25">
        <v>0</v>
      </c>
      <c r="BX58" s="25">
        <v>0</v>
      </c>
      <c r="BY58" s="3">
        <v>4</v>
      </c>
      <c r="BZ58" s="3">
        <v>4</v>
      </c>
      <c r="CA58" s="3">
        <v>4</v>
      </c>
      <c r="CB58" s="3">
        <v>4</v>
      </c>
      <c r="CD58" s="23">
        <v>3</v>
      </c>
      <c r="CE58" s="23">
        <v>2</v>
      </c>
    </row>
    <row r="59" spans="1:83" ht="32.25" thickBot="1" x14ac:dyDescent="0.3">
      <c r="A59" s="49" t="s">
        <v>50</v>
      </c>
      <c r="B59" s="25">
        <v>2702494</v>
      </c>
      <c r="C59" s="25">
        <v>496150</v>
      </c>
      <c r="D59" s="25">
        <v>725053</v>
      </c>
      <c r="E59" s="25">
        <v>577346</v>
      </c>
      <c r="F59" s="25">
        <v>903945</v>
      </c>
      <c r="G59" s="32">
        <v>0</v>
      </c>
      <c r="H59" s="25">
        <v>0</v>
      </c>
      <c r="I59" s="25">
        <v>0</v>
      </c>
      <c r="J59" s="25">
        <v>0</v>
      </c>
      <c r="K59" s="34">
        <v>0</v>
      </c>
      <c r="L59" s="32">
        <v>0</v>
      </c>
      <c r="M59" s="25">
        <v>0</v>
      </c>
      <c r="N59" s="25">
        <v>0</v>
      </c>
      <c r="O59" s="25">
        <v>0</v>
      </c>
      <c r="P59" s="25">
        <v>0</v>
      </c>
      <c r="Q59" s="29">
        <v>0</v>
      </c>
      <c r="R59" s="25">
        <v>0</v>
      </c>
      <c r="S59" s="25">
        <v>0</v>
      </c>
      <c r="T59" s="25">
        <v>0</v>
      </c>
      <c r="U59" s="25">
        <v>0</v>
      </c>
      <c r="V59" s="32">
        <v>0</v>
      </c>
      <c r="W59" s="25">
        <v>0</v>
      </c>
      <c r="X59" s="25">
        <v>0</v>
      </c>
      <c r="Y59" s="25">
        <v>0</v>
      </c>
      <c r="Z59" s="25">
        <v>0</v>
      </c>
      <c r="AA59" s="36">
        <v>1099911</v>
      </c>
      <c r="AB59" s="25">
        <v>229899</v>
      </c>
      <c r="AC59" s="25">
        <v>415111</v>
      </c>
      <c r="AD59" s="25">
        <v>267404</v>
      </c>
      <c r="AE59" s="33">
        <v>187497</v>
      </c>
      <c r="AF59" s="32">
        <v>3690</v>
      </c>
      <c r="AG59" s="25">
        <v>570</v>
      </c>
      <c r="AH59" s="25">
        <v>993</v>
      </c>
      <c r="AI59" s="25">
        <v>624</v>
      </c>
      <c r="AJ59" s="33">
        <v>1503</v>
      </c>
      <c r="AK59" s="32">
        <v>0</v>
      </c>
      <c r="AL59" s="25">
        <v>0</v>
      </c>
      <c r="AM59" s="25">
        <v>0</v>
      </c>
      <c r="AN59" s="25">
        <v>0</v>
      </c>
      <c r="AO59" s="25">
        <v>0</v>
      </c>
      <c r="AP59" s="32">
        <v>0</v>
      </c>
      <c r="AQ59" s="25">
        <v>0</v>
      </c>
      <c r="AR59" s="25">
        <v>0</v>
      </c>
      <c r="AS59" s="25">
        <v>0</v>
      </c>
      <c r="AT59" s="25">
        <v>0</v>
      </c>
      <c r="AU59" s="36">
        <v>0</v>
      </c>
      <c r="AV59" s="25">
        <v>0</v>
      </c>
      <c r="AW59" s="25">
        <v>0</v>
      </c>
      <c r="AX59" s="25">
        <v>0</v>
      </c>
      <c r="AY59" s="34">
        <v>0</v>
      </c>
      <c r="AZ59" s="32">
        <v>0</v>
      </c>
      <c r="BA59" s="25">
        <v>0</v>
      </c>
      <c r="BB59" s="25">
        <v>0</v>
      </c>
      <c r="BC59" s="25">
        <v>0</v>
      </c>
      <c r="BD59" s="25">
        <v>0</v>
      </c>
      <c r="BE59" s="36">
        <v>1099911</v>
      </c>
      <c r="BF59" s="25">
        <v>229899</v>
      </c>
      <c r="BG59" s="25">
        <v>415111</v>
      </c>
      <c r="BH59" s="25">
        <v>267404</v>
      </c>
      <c r="BI59" s="25">
        <v>187497</v>
      </c>
      <c r="BJ59" s="32">
        <v>3690</v>
      </c>
      <c r="BK59" s="25">
        <v>570</v>
      </c>
      <c r="BL59" s="25">
        <v>993</v>
      </c>
      <c r="BM59" s="25">
        <v>624</v>
      </c>
      <c r="BN59" s="25">
        <v>1503</v>
      </c>
      <c r="BO59" s="36">
        <v>1602583</v>
      </c>
      <c r="BP59" s="25">
        <v>266251</v>
      </c>
      <c r="BQ59" s="25">
        <v>309942</v>
      </c>
      <c r="BR59" s="25">
        <v>309942</v>
      </c>
      <c r="BS59" s="34">
        <v>716448</v>
      </c>
      <c r="BT59" s="32">
        <v>112</v>
      </c>
      <c r="BU59" s="25">
        <v>20</v>
      </c>
      <c r="BV59" s="25">
        <v>22</v>
      </c>
      <c r="BW59" s="25">
        <v>19</v>
      </c>
      <c r="BX59" s="25">
        <v>51</v>
      </c>
      <c r="BY59" s="3">
        <v>4</v>
      </c>
      <c r="BZ59" s="3">
        <v>4</v>
      </c>
      <c r="CA59" s="3">
        <v>4</v>
      </c>
      <c r="CB59" s="3">
        <v>4</v>
      </c>
      <c r="CD59" s="23">
        <v>3</v>
      </c>
      <c r="CE59" s="23">
        <v>2</v>
      </c>
    </row>
    <row r="60" spans="1:83" ht="19.5" thickBot="1" x14ac:dyDescent="0.3">
      <c r="A60" s="48" t="s">
        <v>51</v>
      </c>
      <c r="B60" s="25">
        <v>2218080</v>
      </c>
      <c r="C60" s="25">
        <v>2214413</v>
      </c>
      <c r="D60" s="25">
        <v>0</v>
      </c>
      <c r="E60" s="25">
        <v>0</v>
      </c>
      <c r="F60" s="25">
        <v>3667</v>
      </c>
      <c r="G60" s="32">
        <v>0</v>
      </c>
      <c r="H60" s="25">
        <v>0</v>
      </c>
      <c r="I60" s="25">
        <v>0</v>
      </c>
      <c r="J60" s="25">
        <v>0</v>
      </c>
      <c r="K60" s="34">
        <v>0</v>
      </c>
      <c r="L60" s="32">
        <v>0</v>
      </c>
      <c r="M60" s="25">
        <v>0</v>
      </c>
      <c r="N60" s="25">
        <v>0</v>
      </c>
      <c r="O60" s="25">
        <v>0</v>
      </c>
      <c r="P60" s="25">
        <v>0</v>
      </c>
      <c r="Q60" s="29">
        <v>0</v>
      </c>
      <c r="R60" s="25">
        <v>0</v>
      </c>
      <c r="S60" s="25">
        <v>0</v>
      </c>
      <c r="T60" s="25">
        <v>0</v>
      </c>
      <c r="U60" s="25">
        <v>0</v>
      </c>
      <c r="V60" s="32">
        <v>0</v>
      </c>
      <c r="W60" s="25">
        <v>0</v>
      </c>
      <c r="X60" s="25">
        <v>0</v>
      </c>
      <c r="Y60" s="25">
        <v>0</v>
      </c>
      <c r="Z60" s="25">
        <v>0</v>
      </c>
      <c r="AA60" s="36">
        <v>2218080</v>
      </c>
      <c r="AB60" s="25">
        <v>2214413</v>
      </c>
      <c r="AC60" s="25">
        <v>0</v>
      </c>
      <c r="AD60" s="25">
        <v>0</v>
      </c>
      <c r="AE60" s="33">
        <v>3667</v>
      </c>
      <c r="AF60" s="32">
        <v>2559</v>
      </c>
      <c r="AG60" s="25">
        <v>17885</v>
      </c>
      <c r="AH60" s="25">
        <v>0</v>
      </c>
      <c r="AI60" s="25">
        <v>0</v>
      </c>
      <c r="AJ60" s="33">
        <v>-15326</v>
      </c>
      <c r="AK60" s="32">
        <v>0</v>
      </c>
      <c r="AL60" s="25">
        <v>0</v>
      </c>
      <c r="AM60" s="25">
        <v>0</v>
      </c>
      <c r="AN60" s="25">
        <v>0</v>
      </c>
      <c r="AO60" s="25">
        <v>0</v>
      </c>
      <c r="AP60" s="32">
        <v>0</v>
      </c>
      <c r="AQ60" s="25">
        <v>0</v>
      </c>
      <c r="AR60" s="25">
        <v>0</v>
      </c>
      <c r="AS60" s="25">
        <v>0</v>
      </c>
      <c r="AT60" s="25">
        <v>0</v>
      </c>
      <c r="AU60" s="36">
        <v>0</v>
      </c>
      <c r="AV60" s="25">
        <v>0</v>
      </c>
      <c r="AW60" s="25">
        <v>0</v>
      </c>
      <c r="AX60" s="25">
        <v>0</v>
      </c>
      <c r="AY60" s="34">
        <v>0</v>
      </c>
      <c r="AZ60" s="32">
        <v>0</v>
      </c>
      <c r="BA60" s="25">
        <v>0</v>
      </c>
      <c r="BB60" s="25">
        <v>0</v>
      </c>
      <c r="BC60" s="25">
        <v>0</v>
      </c>
      <c r="BD60" s="25">
        <v>0</v>
      </c>
      <c r="BE60" s="36">
        <v>2218080</v>
      </c>
      <c r="BF60" s="25">
        <v>2214413</v>
      </c>
      <c r="BG60" s="25">
        <v>0</v>
      </c>
      <c r="BH60" s="25">
        <v>0</v>
      </c>
      <c r="BI60" s="25">
        <v>3667</v>
      </c>
      <c r="BJ60" s="32">
        <v>2559</v>
      </c>
      <c r="BK60" s="25">
        <v>17885</v>
      </c>
      <c r="BL60" s="25">
        <v>0</v>
      </c>
      <c r="BM60" s="25">
        <v>0</v>
      </c>
      <c r="BN60" s="25">
        <v>-15326</v>
      </c>
      <c r="BO60" s="36">
        <v>0</v>
      </c>
      <c r="BP60" s="25">
        <v>0</v>
      </c>
      <c r="BQ60" s="25">
        <v>0</v>
      </c>
      <c r="BR60" s="25">
        <v>0</v>
      </c>
      <c r="BS60" s="34">
        <v>0</v>
      </c>
      <c r="BT60" s="32">
        <v>0</v>
      </c>
      <c r="BU60" s="25">
        <v>0</v>
      </c>
      <c r="BV60" s="25">
        <v>0</v>
      </c>
      <c r="BW60" s="25">
        <v>0</v>
      </c>
      <c r="BX60" s="25">
        <v>0</v>
      </c>
      <c r="BY60" s="3">
        <v>4</v>
      </c>
      <c r="BZ60" s="3">
        <v>4</v>
      </c>
      <c r="CA60" s="3">
        <v>4</v>
      </c>
      <c r="CB60" s="3">
        <v>4</v>
      </c>
      <c r="CD60" s="23">
        <v>3</v>
      </c>
      <c r="CE60" s="23">
        <v>2</v>
      </c>
    </row>
    <row r="61" spans="1:83" ht="19.5" thickBot="1" x14ac:dyDescent="0.3">
      <c r="A61" s="48" t="s">
        <v>52</v>
      </c>
      <c r="B61" s="25">
        <v>732465</v>
      </c>
      <c r="C61" s="25">
        <v>246400</v>
      </c>
      <c r="D61" s="25">
        <v>334679</v>
      </c>
      <c r="E61" s="25">
        <v>141386</v>
      </c>
      <c r="F61" s="25">
        <v>10000</v>
      </c>
      <c r="G61" s="32">
        <v>0</v>
      </c>
      <c r="H61" s="25">
        <v>0</v>
      </c>
      <c r="I61" s="25">
        <v>0</v>
      </c>
      <c r="J61" s="25">
        <v>0</v>
      </c>
      <c r="K61" s="34">
        <v>0</v>
      </c>
      <c r="L61" s="32">
        <v>0</v>
      </c>
      <c r="M61" s="25">
        <v>0</v>
      </c>
      <c r="N61" s="25">
        <v>0</v>
      </c>
      <c r="O61" s="25">
        <v>0</v>
      </c>
      <c r="P61" s="25">
        <v>0</v>
      </c>
      <c r="Q61" s="29">
        <v>0</v>
      </c>
      <c r="R61" s="25">
        <v>0</v>
      </c>
      <c r="S61" s="25">
        <v>0</v>
      </c>
      <c r="T61" s="25">
        <v>0</v>
      </c>
      <c r="U61" s="25">
        <v>0</v>
      </c>
      <c r="V61" s="32">
        <v>0</v>
      </c>
      <c r="W61" s="25">
        <v>0</v>
      </c>
      <c r="X61" s="25">
        <v>0</v>
      </c>
      <c r="Y61" s="25">
        <v>0</v>
      </c>
      <c r="Z61" s="25">
        <v>0</v>
      </c>
      <c r="AA61" s="36">
        <v>732465</v>
      </c>
      <c r="AB61" s="25">
        <v>246400</v>
      </c>
      <c r="AC61" s="25">
        <v>334679</v>
      </c>
      <c r="AD61" s="25">
        <v>141386</v>
      </c>
      <c r="AE61" s="33">
        <v>10000</v>
      </c>
      <c r="AF61" s="32">
        <v>1543</v>
      </c>
      <c r="AG61" s="25">
        <v>1999</v>
      </c>
      <c r="AH61" s="25">
        <v>2422</v>
      </c>
      <c r="AI61" s="25">
        <v>641</v>
      </c>
      <c r="AJ61" s="33">
        <v>-3519</v>
      </c>
      <c r="AK61" s="32">
        <v>0</v>
      </c>
      <c r="AL61" s="25">
        <v>0</v>
      </c>
      <c r="AM61" s="25">
        <v>0</v>
      </c>
      <c r="AN61" s="25">
        <v>0</v>
      </c>
      <c r="AO61" s="25">
        <v>0</v>
      </c>
      <c r="AP61" s="32">
        <v>0</v>
      </c>
      <c r="AQ61" s="25">
        <v>0</v>
      </c>
      <c r="AR61" s="25">
        <v>0</v>
      </c>
      <c r="AS61" s="25">
        <v>0</v>
      </c>
      <c r="AT61" s="25">
        <v>0</v>
      </c>
      <c r="AU61" s="36">
        <v>0</v>
      </c>
      <c r="AV61" s="25">
        <v>0</v>
      </c>
      <c r="AW61" s="25">
        <v>0</v>
      </c>
      <c r="AX61" s="25">
        <v>0</v>
      </c>
      <c r="AY61" s="34">
        <v>0</v>
      </c>
      <c r="AZ61" s="32">
        <v>0</v>
      </c>
      <c r="BA61" s="25">
        <v>0</v>
      </c>
      <c r="BB61" s="25">
        <v>0</v>
      </c>
      <c r="BC61" s="25">
        <v>0</v>
      </c>
      <c r="BD61" s="25">
        <v>0</v>
      </c>
      <c r="BE61" s="36">
        <v>732465</v>
      </c>
      <c r="BF61" s="25">
        <v>246400</v>
      </c>
      <c r="BG61" s="25">
        <v>334679</v>
      </c>
      <c r="BH61" s="25">
        <v>141386</v>
      </c>
      <c r="BI61" s="25">
        <v>10000</v>
      </c>
      <c r="BJ61" s="32">
        <v>1543</v>
      </c>
      <c r="BK61" s="25">
        <v>1999</v>
      </c>
      <c r="BL61" s="25">
        <v>2422</v>
      </c>
      <c r="BM61" s="25">
        <v>641</v>
      </c>
      <c r="BN61" s="25">
        <v>-3519</v>
      </c>
      <c r="BO61" s="36">
        <v>0</v>
      </c>
      <c r="BP61" s="25">
        <v>0</v>
      </c>
      <c r="BQ61" s="25">
        <v>0</v>
      </c>
      <c r="BR61" s="25">
        <v>0</v>
      </c>
      <c r="BS61" s="34">
        <v>0</v>
      </c>
      <c r="BT61" s="32">
        <v>0</v>
      </c>
      <c r="BU61" s="25">
        <v>0</v>
      </c>
      <c r="BV61" s="25">
        <v>0</v>
      </c>
      <c r="BW61" s="25">
        <v>0</v>
      </c>
      <c r="BX61" s="25">
        <v>0</v>
      </c>
      <c r="CD61" s="23"/>
      <c r="CE61" s="23"/>
    </row>
    <row r="62" spans="1:83" ht="19.5" thickBot="1" x14ac:dyDescent="0.3">
      <c r="A62" s="48" t="s">
        <v>53</v>
      </c>
      <c r="B62" s="25">
        <v>7413910</v>
      </c>
      <c r="C62" s="25">
        <v>1093180</v>
      </c>
      <c r="D62" s="25">
        <v>1651019</v>
      </c>
      <c r="E62" s="25">
        <v>2044492</v>
      </c>
      <c r="F62" s="25">
        <v>2625219</v>
      </c>
      <c r="G62" s="32">
        <v>0</v>
      </c>
      <c r="H62" s="25">
        <v>0</v>
      </c>
      <c r="I62" s="25">
        <v>0</v>
      </c>
      <c r="J62" s="25">
        <v>0</v>
      </c>
      <c r="K62" s="34">
        <v>0</v>
      </c>
      <c r="L62" s="32">
        <v>0</v>
      </c>
      <c r="M62" s="25">
        <v>0</v>
      </c>
      <c r="N62" s="25">
        <v>0</v>
      </c>
      <c r="O62" s="25">
        <v>0</v>
      </c>
      <c r="P62" s="25">
        <v>0</v>
      </c>
      <c r="Q62" s="29">
        <v>0</v>
      </c>
      <c r="R62" s="25">
        <v>0</v>
      </c>
      <c r="S62" s="25">
        <v>0</v>
      </c>
      <c r="T62" s="25">
        <v>0</v>
      </c>
      <c r="U62" s="25">
        <v>0</v>
      </c>
      <c r="V62" s="32">
        <v>0</v>
      </c>
      <c r="W62" s="25">
        <v>0</v>
      </c>
      <c r="X62" s="25">
        <v>0</v>
      </c>
      <c r="Y62" s="25">
        <v>0</v>
      </c>
      <c r="Z62" s="25">
        <v>0</v>
      </c>
      <c r="AA62" s="36">
        <v>7413910</v>
      </c>
      <c r="AB62" s="25">
        <v>1093180</v>
      </c>
      <c r="AC62" s="25">
        <v>1651019</v>
      </c>
      <c r="AD62" s="25">
        <v>2044492</v>
      </c>
      <c r="AE62" s="33">
        <v>2625219</v>
      </c>
      <c r="AF62" s="32">
        <v>27249</v>
      </c>
      <c r="AG62" s="25">
        <v>7556</v>
      </c>
      <c r="AH62" s="25">
        <v>11520</v>
      </c>
      <c r="AI62" s="25">
        <v>14648</v>
      </c>
      <c r="AJ62" s="33">
        <v>-6475</v>
      </c>
      <c r="AK62" s="32">
        <v>0</v>
      </c>
      <c r="AL62" s="25">
        <v>0</v>
      </c>
      <c r="AM62" s="25">
        <v>0</v>
      </c>
      <c r="AN62" s="25">
        <v>0</v>
      </c>
      <c r="AO62" s="25">
        <v>0</v>
      </c>
      <c r="AP62" s="32">
        <v>0</v>
      </c>
      <c r="AQ62" s="25">
        <v>0</v>
      </c>
      <c r="AR62" s="25">
        <v>0</v>
      </c>
      <c r="AS62" s="25">
        <v>0</v>
      </c>
      <c r="AT62" s="25">
        <v>0</v>
      </c>
      <c r="AU62" s="36">
        <v>0</v>
      </c>
      <c r="AV62" s="25">
        <v>0</v>
      </c>
      <c r="AW62" s="25">
        <v>0</v>
      </c>
      <c r="AX62" s="25">
        <v>0</v>
      </c>
      <c r="AY62" s="34">
        <v>0</v>
      </c>
      <c r="AZ62" s="32">
        <v>0</v>
      </c>
      <c r="BA62" s="25">
        <v>0</v>
      </c>
      <c r="BB62" s="25">
        <v>0</v>
      </c>
      <c r="BC62" s="25">
        <v>0</v>
      </c>
      <c r="BD62" s="25">
        <v>0</v>
      </c>
      <c r="BE62" s="36">
        <v>7413910</v>
      </c>
      <c r="BF62" s="25">
        <v>1093180</v>
      </c>
      <c r="BG62" s="25">
        <v>1651019</v>
      </c>
      <c r="BH62" s="25">
        <v>2044492</v>
      </c>
      <c r="BI62" s="25">
        <v>2625219</v>
      </c>
      <c r="BJ62" s="32">
        <v>27249</v>
      </c>
      <c r="BK62" s="25">
        <v>7556</v>
      </c>
      <c r="BL62" s="25">
        <v>11520</v>
      </c>
      <c r="BM62" s="25">
        <v>14648</v>
      </c>
      <c r="BN62" s="25">
        <v>-6475</v>
      </c>
      <c r="BO62" s="36">
        <v>0</v>
      </c>
      <c r="BP62" s="25">
        <v>0</v>
      </c>
      <c r="BQ62" s="25">
        <v>0</v>
      </c>
      <c r="BR62" s="25">
        <v>0</v>
      </c>
      <c r="BS62" s="34">
        <v>0</v>
      </c>
      <c r="BT62" s="32">
        <v>0</v>
      </c>
      <c r="BU62" s="25">
        <v>0</v>
      </c>
      <c r="BV62" s="25">
        <v>0</v>
      </c>
      <c r="BW62" s="25">
        <v>0</v>
      </c>
      <c r="BX62" s="25">
        <v>0</v>
      </c>
      <c r="CD62" s="23"/>
      <c r="CE62" s="23"/>
    </row>
    <row r="63" spans="1:83" ht="18.75" x14ac:dyDescent="0.25">
      <c r="A63" s="14" t="s">
        <v>54</v>
      </c>
      <c r="B63" s="25">
        <v>0</v>
      </c>
      <c r="C63" s="25">
        <v>0</v>
      </c>
      <c r="D63" s="25">
        <v>0</v>
      </c>
      <c r="E63" s="25">
        <v>0</v>
      </c>
      <c r="F63" s="25">
        <v>0</v>
      </c>
      <c r="G63" s="32">
        <v>0</v>
      </c>
      <c r="H63" s="25">
        <v>0</v>
      </c>
      <c r="I63" s="25">
        <v>0</v>
      </c>
      <c r="J63" s="25">
        <v>0</v>
      </c>
      <c r="K63" s="34">
        <v>0</v>
      </c>
      <c r="L63" s="32">
        <v>0</v>
      </c>
      <c r="M63" s="25">
        <v>0</v>
      </c>
      <c r="N63" s="25">
        <v>0</v>
      </c>
      <c r="O63" s="25">
        <v>0</v>
      </c>
      <c r="P63" s="25">
        <v>0</v>
      </c>
      <c r="Q63" s="29">
        <v>0</v>
      </c>
      <c r="R63" s="25">
        <v>0</v>
      </c>
      <c r="S63" s="25">
        <v>0</v>
      </c>
      <c r="T63" s="25">
        <v>0</v>
      </c>
      <c r="U63" s="25">
        <v>0</v>
      </c>
      <c r="V63" s="32">
        <v>0</v>
      </c>
      <c r="W63" s="25">
        <v>0</v>
      </c>
      <c r="X63" s="25">
        <v>0</v>
      </c>
      <c r="Y63" s="25">
        <v>0</v>
      </c>
      <c r="Z63" s="25">
        <v>0</v>
      </c>
      <c r="AA63" s="36">
        <v>0</v>
      </c>
      <c r="AB63" s="25">
        <v>0</v>
      </c>
      <c r="AC63" s="25">
        <v>0</v>
      </c>
      <c r="AD63" s="25">
        <v>0</v>
      </c>
      <c r="AE63" s="33">
        <v>0</v>
      </c>
      <c r="AF63" s="32">
        <v>0</v>
      </c>
      <c r="AG63" s="25">
        <v>0</v>
      </c>
      <c r="AH63" s="25">
        <v>0</v>
      </c>
      <c r="AI63" s="25">
        <v>0</v>
      </c>
      <c r="AJ63" s="33">
        <v>0</v>
      </c>
      <c r="AK63" s="32">
        <v>0</v>
      </c>
      <c r="AL63" s="25">
        <v>0</v>
      </c>
      <c r="AM63" s="25">
        <v>0</v>
      </c>
      <c r="AN63" s="25">
        <v>0</v>
      </c>
      <c r="AO63" s="25">
        <v>0</v>
      </c>
      <c r="AP63" s="32">
        <v>0</v>
      </c>
      <c r="AQ63" s="25">
        <v>0</v>
      </c>
      <c r="AR63" s="25">
        <v>0</v>
      </c>
      <c r="AS63" s="25">
        <v>0</v>
      </c>
      <c r="AT63" s="25">
        <v>0</v>
      </c>
      <c r="AU63" s="36">
        <v>0</v>
      </c>
      <c r="AV63" s="25">
        <v>0</v>
      </c>
      <c r="AW63" s="25">
        <v>0</v>
      </c>
      <c r="AX63" s="25">
        <v>0</v>
      </c>
      <c r="AY63" s="34">
        <v>0</v>
      </c>
      <c r="AZ63" s="32">
        <v>0</v>
      </c>
      <c r="BA63" s="25">
        <v>0</v>
      </c>
      <c r="BB63" s="25">
        <v>0</v>
      </c>
      <c r="BC63" s="25">
        <v>0</v>
      </c>
      <c r="BD63" s="25">
        <v>0</v>
      </c>
      <c r="BE63" s="36">
        <v>0</v>
      </c>
      <c r="BF63" s="25">
        <v>0</v>
      </c>
      <c r="BG63" s="25">
        <v>0</v>
      </c>
      <c r="BH63" s="25">
        <v>0</v>
      </c>
      <c r="BI63" s="25">
        <v>0</v>
      </c>
      <c r="BJ63" s="32">
        <v>0</v>
      </c>
      <c r="BK63" s="25">
        <v>0</v>
      </c>
      <c r="BL63" s="25">
        <v>0</v>
      </c>
      <c r="BM63" s="25">
        <v>0</v>
      </c>
      <c r="BN63" s="25">
        <v>0</v>
      </c>
      <c r="BO63" s="36">
        <v>0</v>
      </c>
      <c r="BP63" s="25">
        <v>0</v>
      </c>
      <c r="BQ63" s="25">
        <v>0</v>
      </c>
      <c r="BR63" s="25">
        <v>0</v>
      </c>
      <c r="BS63" s="34">
        <v>0</v>
      </c>
      <c r="BT63" s="32">
        <v>0</v>
      </c>
      <c r="BU63" s="25">
        <v>0</v>
      </c>
      <c r="BV63" s="25">
        <v>0</v>
      </c>
      <c r="BW63" s="25">
        <v>0</v>
      </c>
      <c r="BX63" s="25">
        <v>0</v>
      </c>
      <c r="CD63" s="23"/>
      <c r="CE63" s="23"/>
    </row>
    <row r="64" spans="1:83" ht="18.75" x14ac:dyDescent="0.25">
      <c r="A64" s="35" t="s">
        <v>55</v>
      </c>
      <c r="B64" s="25">
        <v>27892</v>
      </c>
      <c r="C64" s="25">
        <v>5649</v>
      </c>
      <c r="D64" s="25">
        <v>8473</v>
      </c>
      <c r="E64" s="25">
        <v>706</v>
      </c>
      <c r="F64" s="25">
        <v>13064</v>
      </c>
      <c r="G64" s="32">
        <v>0</v>
      </c>
      <c r="H64" s="25">
        <v>0</v>
      </c>
      <c r="I64" s="25">
        <v>0</v>
      </c>
      <c r="J64" s="25">
        <v>0</v>
      </c>
      <c r="K64" s="34">
        <v>0</v>
      </c>
      <c r="L64" s="32">
        <v>0</v>
      </c>
      <c r="M64" s="25">
        <v>0</v>
      </c>
      <c r="N64" s="25">
        <v>0</v>
      </c>
      <c r="O64" s="25">
        <v>0</v>
      </c>
      <c r="P64" s="25">
        <v>0</v>
      </c>
      <c r="Q64" s="29">
        <v>0</v>
      </c>
      <c r="R64" s="25">
        <v>0</v>
      </c>
      <c r="S64" s="25">
        <v>0</v>
      </c>
      <c r="T64" s="25">
        <v>0</v>
      </c>
      <c r="U64" s="25">
        <v>0</v>
      </c>
      <c r="V64" s="32">
        <v>0</v>
      </c>
      <c r="W64" s="25">
        <v>0</v>
      </c>
      <c r="X64" s="25">
        <v>0</v>
      </c>
      <c r="Y64" s="25">
        <v>0</v>
      </c>
      <c r="Z64" s="25">
        <v>0</v>
      </c>
      <c r="AA64" s="36">
        <v>27892</v>
      </c>
      <c r="AB64" s="25">
        <v>5649</v>
      </c>
      <c r="AC64" s="25">
        <v>8473</v>
      </c>
      <c r="AD64" s="25">
        <v>706</v>
      </c>
      <c r="AE64" s="33">
        <v>13064</v>
      </c>
      <c r="AF64" s="32">
        <v>79</v>
      </c>
      <c r="AG64" s="25">
        <v>16</v>
      </c>
      <c r="AH64" s="25">
        <v>24</v>
      </c>
      <c r="AI64" s="25">
        <v>2</v>
      </c>
      <c r="AJ64" s="33">
        <v>37</v>
      </c>
      <c r="AK64" s="32">
        <v>0</v>
      </c>
      <c r="AL64" s="25">
        <v>0</v>
      </c>
      <c r="AM64" s="25">
        <v>0</v>
      </c>
      <c r="AN64" s="25">
        <v>0</v>
      </c>
      <c r="AO64" s="25">
        <v>0</v>
      </c>
      <c r="AP64" s="32">
        <v>0</v>
      </c>
      <c r="AQ64" s="25">
        <v>0</v>
      </c>
      <c r="AR64" s="25">
        <v>0</v>
      </c>
      <c r="AS64" s="25">
        <v>0</v>
      </c>
      <c r="AT64" s="25">
        <v>0</v>
      </c>
      <c r="AU64" s="36">
        <v>0</v>
      </c>
      <c r="AV64" s="25">
        <v>0</v>
      </c>
      <c r="AW64" s="25">
        <v>0</v>
      </c>
      <c r="AX64" s="25">
        <v>0</v>
      </c>
      <c r="AY64" s="34">
        <v>0</v>
      </c>
      <c r="AZ64" s="32">
        <v>0</v>
      </c>
      <c r="BA64" s="25">
        <v>0</v>
      </c>
      <c r="BB64" s="25">
        <v>0</v>
      </c>
      <c r="BC64" s="25">
        <v>0</v>
      </c>
      <c r="BD64" s="25">
        <v>0</v>
      </c>
      <c r="BE64" s="36">
        <v>27892</v>
      </c>
      <c r="BF64" s="25">
        <v>5649</v>
      </c>
      <c r="BG64" s="25">
        <v>8473</v>
      </c>
      <c r="BH64" s="25">
        <v>706</v>
      </c>
      <c r="BI64" s="25">
        <v>13064</v>
      </c>
      <c r="BJ64" s="32">
        <v>79</v>
      </c>
      <c r="BK64" s="25">
        <v>16</v>
      </c>
      <c r="BL64" s="25">
        <v>24</v>
      </c>
      <c r="BM64" s="25">
        <v>2</v>
      </c>
      <c r="BN64" s="25">
        <v>37</v>
      </c>
      <c r="BO64" s="36">
        <v>0</v>
      </c>
      <c r="BP64" s="25">
        <v>0</v>
      </c>
      <c r="BQ64" s="25">
        <v>0</v>
      </c>
      <c r="BR64" s="25">
        <v>0</v>
      </c>
      <c r="BS64" s="34">
        <v>0</v>
      </c>
      <c r="BT64" s="32">
        <v>0</v>
      </c>
      <c r="BU64" s="25">
        <v>0</v>
      </c>
      <c r="BV64" s="25">
        <v>0</v>
      </c>
      <c r="BW64" s="25">
        <v>0</v>
      </c>
      <c r="BX64" s="25">
        <v>0</v>
      </c>
      <c r="BY64" s="3">
        <v>4</v>
      </c>
      <c r="BZ64" s="3">
        <v>4</v>
      </c>
      <c r="CA64" s="3">
        <v>4</v>
      </c>
      <c r="CB64" s="3">
        <v>4</v>
      </c>
      <c r="CD64" s="23">
        <v>3</v>
      </c>
      <c r="CE64" s="23">
        <v>2</v>
      </c>
    </row>
    <row r="65" spans="1:83" ht="18.75" x14ac:dyDescent="0.25">
      <c r="A65" s="35" t="s">
        <v>56</v>
      </c>
      <c r="B65" s="25">
        <v>21183</v>
      </c>
      <c r="C65" s="25">
        <v>4590</v>
      </c>
      <c r="D65" s="25">
        <v>8120</v>
      </c>
      <c r="E65" s="25">
        <v>6355</v>
      </c>
      <c r="F65" s="25">
        <v>2118</v>
      </c>
      <c r="G65" s="32">
        <v>0</v>
      </c>
      <c r="H65" s="25">
        <v>0</v>
      </c>
      <c r="I65" s="25">
        <v>0</v>
      </c>
      <c r="J65" s="25">
        <v>0</v>
      </c>
      <c r="K65" s="34">
        <v>0</v>
      </c>
      <c r="L65" s="32">
        <v>0</v>
      </c>
      <c r="M65" s="25">
        <v>0</v>
      </c>
      <c r="N65" s="25">
        <v>0</v>
      </c>
      <c r="O65" s="25">
        <v>0</v>
      </c>
      <c r="P65" s="25">
        <v>0</v>
      </c>
      <c r="Q65" s="29">
        <v>0</v>
      </c>
      <c r="R65" s="25">
        <v>0</v>
      </c>
      <c r="S65" s="25">
        <v>0</v>
      </c>
      <c r="T65" s="25">
        <v>0</v>
      </c>
      <c r="U65" s="25">
        <v>0</v>
      </c>
      <c r="V65" s="32">
        <v>0</v>
      </c>
      <c r="W65" s="25">
        <v>0</v>
      </c>
      <c r="X65" s="25">
        <v>0</v>
      </c>
      <c r="Y65" s="25">
        <v>0</v>
      </c>
      <c r="Z65" s="25">
        <v>0</v>
      </c>
      <c r="AA65" s="36">
        <v>21183</v>
      </c>
      <c r="AB65" s="25">
        <v>4590</v>
      </c>
      <c r="AC65" s="25">
        <v>8120</v>
      </c>
      <c r="AD65" s="25">
        <v>6355</v>
      </c>
      <c r="AE65" s="33">
        <v>2118</v>
      </c>
      <c r="AF65" s="32">
        <v>60</v>
      </c>
      <c r="AG65" s="25">
        <v>13</v>
      </c>
      <c r="AH65" s="25">
        <v>23</v>
      </c>
      <c r="AI65" s="25">
        <v>18</v>
      </c>
      <c r="AJ65" s="33">
        <v>6</v>
      </c>
      <c r="AK65" s="32">
        <v>0</v>
      </c>
      <c r="AL65" s="25">
        <v>0</v>
      </c>
      <c r="AM65" s="25">
        <v>0</v>
      </c>
      <c r="AN65" s="25">
        <v>0</v>
      </c>
      <c r="AO65" s="25">
        <v>0</v>
      </c>
      <c r="AP65" s="32">
        <v>0</v>
      </c>
      <c r="AQ65" s="25">
        <v>0</v>
      </c>
      <c r="AR65" s="25">
        <v>0</v>
      </c>
      <c r="AS65" s="25">
        <v>0</v>
      </c>
      <c r="AT65" s="25">
        <v>0</v>
      </c>
      <c r="AU65" s="36">
        <v>0</v>
      </c>
      <c r="AV65" s="25">
        <v>0</v>
      </c>
      <c r="AW65" s="25">
        <v>0</v>
      </c>
      <c r="AX65" s="25">
        <v>0</v>
      </c>
      <c r="AY65" s="34">
        <v>0</v>
      </c>
      <c r="AZ65" s="32">
        <v>0</v>
      </c>
      <c r="BA65" s="25">
        <v>0</v>
      </c>
      <c r="BB65" s="25">
        <v>0</v>
      </c>
      <c r="BC65" s="25">
        <v>0</v>
      </c>
      <c r="BD65" s="25">
        <v>0</v>
      </c>
      <c r="BE65" s="36">
        <v>21183</v>
      </c>
      <c r="BF65" s="25">
        <v>4590</v>
      </c>
      <c r="BG65" s="25">
        <v>8120</v>
      </c>
      <c r="BH65" s="25">
        <v>6355</v>
      </c>
      <c r="BI65" s="25">
        <v>2118</v>
      </c>
      <c r="BJ65" s="32">
        <v>60</v>
      </c>
      <c r="BK65" s="25">
        <v>13</v>
      </c>
      <c r="BL65" s="25">
        <v>23</v>
      </c>
      <c r="BM65" s="25">
        <v>18</v>
      </c>
      <c r="BN65" s="25">
        <v>6</v>
      </c>
      <c r="BO65" s="36">
        <v>0</v>
      </c>
      <c r="BP65" s="25">
        <v>0</v>
      </c>
      <c r="BQ65" s="25">
        <v>0</v>
      </c>
      <c r="BR65" s="25">
        <v>0</v>
      </c>
      <c r="BS65" s="34">
        <v>0</v>
      </c>
      <c r="BT65" s="32">
        <v>0</v>
      </c>
      <c r="BU65" s="25">
        <v>0</v>
      </c>
      <c r="BV65" s="25">
        <v>0</v>
      </c>
      <c r="BW65" s="25">
        <v>0</v>
      </c>
      <c r="BX65" s="25">
        <v>0</v>
      </c>
      <c r="BY65" s="3">
        <v>4</v>
      </c>
      <c r="BZ65" s="3">
        <v>4</v>
      </c>
      <c r="CA65" s="3">
        <v>4</v>
      </c>
      <c r="CB65" s="3">
        <v>4</v>
      </c>
      <c r="CD65" s="23">
        <v>3</v>
      </c>
      <c r="CE65" s="23">
        <v>2</v>
      </c>
    </row>
    <row r="66" spans="1:83" ht="18.75" x14ac:dyDescent="0.25">
      <c r="A66" s="37" t="s">
        <v>30</v>
      </c>
      <c r="B66" s="25">
        <v>1556861</v>
      </c>
      <c r="C66" s="25">
        <v>242983</v>
      </c>
      <c r="D66" s="25">
        <v>659182</v>
      </c>
      <c r="E66" s="25">
        <v>250421</v>
      </c>
      <c r="F66" s="25">
        <v>404275</v>
      </c>
      <c r="G66" s="32">
        <v>0</v>
      </c>
      <c r="H66" s="25">
        <v>0</v>
      </c>
      <c r="I66" s="25">
        <v>0</v>
      </c>
      <c r="J66" s="25">
        <v>0</v>
      </c>
      <c r="K66" s="34">
        <v>0</v>
      </c>
      <c r="L66" s="32">
        <v>0</v>
      </c>
      <c r="M66" s="25">
        <v>0</v>
      </c>
      <c r="N66" s="25">
        <v>0</v>
      </c>
      <c r="O66" s="25">
        <v>0</v>
      </c>
      <c r="P66" s="25">
        <v>0</v>
      </c>
      <c r="Q66" s="29">
        <v>0</v>
      </c>
      <c r="R66" s="25">
        <v>0</v>
      </c>
      <c r="S66" s="25">
        <v>0</v>
      </c>
      <c r="T66" s="25">
        <v>0</v>
      </c>
      <c r="U66" s="25">
        <v>0</v>
      </c>
      <c r="V66" s="32">
        <v>0</v>
      </c>
      <c r="W66" s="25">
        <v>0</v>
      </c>
      <c r="X66" s="25">
        <v>0</v>
      </c>
      <c r="Y66" s="25">
        <v>0</v>
      </c>
      <c r="Z66" s="25">
        <v>0</v>
      </c>
      <c r="AA66" s="36">
        <v>1556861</v>
      </c>
      <c r="AB66" s="25">
        <v>242983</v>
      </c>
      <c r="AC66" s="25">
        <v>659182</v>
      </c>
      <c r="AD66" s="25">
        <v>250421</v>
      </c>
      <c r="AE66" s="33">
        <v>404275</v>
      </c>
      <c r="AF66" s="32">
        <v>210</v>
      </c>
      <c r="AG66" s="25">
        <v>37</v>
      </c>
      <c r="AH66" s="25">
        <v>87</v>
      </c>
      <c r="AI66" s="25">
        <v>33</v>
      </c>
      <c r="AJ66" s="33">
        <v>53</v>
      </c>
      <c r="AK66" s="32">
        <v>0</v>
      </c>
      <c r="AL66" s="25">
        <v>0</v>
      </c>
      <c r="AM66" s="25">
        <v>0</v>
      </c>
      <c r="AN66" s="25">
        <v>0</v>
      </c>
      <c r="AO66" s="25">
        <v>0</v>
      </c>
      <c r="AP66" s="32">
        <v>0</v>
      </c>
      <c r="AQ66" s="25">
        <v>0</v>
      </c>
      <c r="AR66" s="25">
        <v>0</v>
      </c>
      <c r="AS66" s="25">
        <v>0</v>
      </c>
      <c r="AT66" s="25">
        <v>0</v>
      </c>
      <c r="AU66" s="36">
        <v>0</v>
      </c>
      <c r="AV66" s="25">
        <v>0</v>
      </c>
      <c r="AW66" s="25">
        <v>0</v>
      </c>
      <c r="AX66" s="25">
        <v>0</v>
      </c>
      <c r="AY66" s="34">
        <v>0</v>
      </c>
      <c r="AZ66" s="32">
        <v>0</v>
      </c>
      <c r="BA66" s="25">
        <v>0</v>
      </c>
      <c r="BB66" s="25">
        <v>0</v>
      </c>
      <c r="BC66" s="25">
        <v>0</v>
      </c>
      <c r="BD66" s="25">
        <v>0</v>
      </c>
      <c r="BE66" s="36">
        <v>1556861</v>
      </c>
      <c r="BF66" s="25">
        <v>242983</v>
      </c>
      <c r="BG66" s="25">
        <v>659182</v>
      </c>
      <c r="BH66" s="25">
        <v>250421</v>
      </c>
      <c r="BI66" s="25">
        <v>404275</v>
      </c>
      <c r="BJ66" s="32">
        <v>210</v>
      </c>
      <c r="BK66" s="25">
        <v>37</v>
      </c>
      <c r="BL66" s="25">
        <v>87</v>
      </c>
      <c r="BM66" s="25">
        <v>33</v>
      </c>
      <c r="BN66" s="25">
        <v>53</v>
      </c>
      <c r="BO66" s="36">
        <v>0</v>
      </c>
      <c r="BP66" s="25">
        <v>0</v>
      </c>
      <c r="BQ66" s="25">
        <v>0</v>
      </c>
      <c r="BR66" s="25">
        <v>0</v>
      </c>
      <c r="BS66" s="34">
        <v>0</v>
      </c>
      <c r="BT66" s="32">
        <v>0</v>
      </c>
      <c r="BU66" s="25">
        <v>0</v>
      </c>
      <c r="BV66" s="25">
        <v>0</v>
      </c>
      <c r="BW66" s="25">
        <v>0</v>
      </c>
      <c r="BX66" s="25">
        <v>0</v>
      </c>
      <c r="CD66" s="23"/>
      <c r="CE66" s="23"/>
    </row>
    <row r="67" spans="1:83" ht="18.75" x14ac:dyDescent="0.25">
      <c r="A67" s="37" t="s">
        <v>31</v>
      </c>
      <c r="B67" s="25">
        <v>529991</v>
      </c>
      <c r="C67" s="25">
        <v>128611</v>
      </c>
      <c r="D67" s="25">
        <v>175805</v>
      </c>
      <c r="E67" s="25">
        <v>71825</v>
      </c>
      <c r="F67" s="25">
        <v>153750</v>
      </c>
      <c r="G67" s="32">
        <v>0</v>
      </c>
      <c r="H67" s="25">
        <v>0</v>
      </c>
      <c r="I67" s="25">
        <v>0</v>
      </c>
      <c r="J67" s="25">
        <v>0</v>
      </c>
      <c r="K67" s="34">
        <v>0</v>
      </c>
      <c r="L67" s="32">
        <v>0</v>
      </c>
      <c r="M67" s="25">
        <v>0</v>
      </c>
      <c r="N67" s="25">
        <v>0</v>
      </c>
      <c r="O67" s="25">
        <v>0</v>
      </c>
      <c r="P67" s="25">
        <v>0</v>
      </c>
      <c r="Q67" s="29">
        <v>0</v>
      </c>
      <c r="R67" s="25">
        <v>0</v>
      </c>
      <c r="S67" s="25">
        <v>0</v>
      </c>
      <c r="T67" s="25">
        <v>0</v>
      </c>
      <c r="U67" s="25">
        <v>0</v>
      </c>
      <c r="V67" s="32">
        <v>0</v>
      </c>
      <c r="W67" s="25">
        <v>0</v>
      </c>
      <c r="X67" s="25">
        <v>0</v>
      </c>
      <c r="Y67" s="25">
        <v>0</v>
      </c>
      <c r="Z67" s="25">
        <v>0</v>
      </c>
      <c r="AA67" s="36">
        <v>529991</v>
      </c>
      <c r="AB67" s="25">
        <v>128611</v>
      </c>
      <c r="AC67" s="25">
        <v>175805</v>
      </c>
      <c r="AD67" s="25">
        <v>71825</v>
      </c>
      <c r="AE67" s="33">
        <v>153750</v>
      </c>
      <c r="AF67" s="32">
        <v>467</v>
      </c>
      <c r="AG67" s="25">
        <v>109</v>
      </c>
      <c r="AH67" s="25">
        <v>157</v>
      </c>
      <c r="AI67" s="25">
        <v>64</v>
      </c>
      <c r="AJ67" s="33">
        <v>137</v>
      </c>
      <c r="AK67" s="32">
        <v>0</v>
      </c>
      <c r="AL67" s="25">
        <v>0</v>
      </c>
      <c r="AM67" s="25">
        <v>0</v>
      </c>
      <c r="AN67" s="25">
        <v>0</v>
      </c>
      <c r="AO67" s="25">
        <v>0</v>
      </c>
      <c r="AP67" s="32">
        <v>0</v>
      </c>
      <c r="AQ67" s="25">
        <v>0</v>
      </c>
      <c r="AR67" s="25">
        <v>0</v>
      </c>
      <c r="AS67" s="25">
        <v>0</v>
      </c>
      <c r="AT67" s="25">
        <v>0</v>
      </c>
      <c r="AU67" s="36">
        <v>0</v>
      </c>
      <c r="AV67" s="25">
        <v>0</v>
      </c>
      <c r="AW67" s="25">
        <v>0</v>
      </c>
      <c r="AX67" s="25">
        <v>0</v>
      </c>
      <c r="AY67" s="34">
        <v>0</v>
      </c>
      <c r="AZ67" s="32">
        <v>0</v>
      </c>
      <c r="BA67" s="25">
        <v>0</v>
      </c>
      <c r="BB67" s="25">
        <v>0</v>
      </c>
      <c r="BC67" s="25">
        <v>0</v>
      </c>
      <c r="BD67" s="25">
        <v>0</v>
      </c>
      <c r="BE67" s="36">
        <v>529991</v>
      </c>
      <c r="BF67" s="25">
        <v>128611</v>
      </c>
      <c r="BG67" s="25">
        <v>175805</v>
      </c>
      <c r="BH67" s="25">
        <v>71825</v>
      </c>
      <c r="BI67" s="25">
        <v>153750</v>
      </c>
      <c r="BJ67" s="32">
        <v>467</v>
      </c>
      <c r="BK67" s="25">
        <v>109</v>
      </c>
      <c r="BL67" s="25">
        <v>157</v>
      </c>
      <c r="BM67" s="25">
        <v>64</v>
      </c>
      <c r="BN67" s="25">
        <v>137</v>
      </c>
      <c r="BO67" s="36">
        <v>0</v>
      </c>
      <c r="BP67" s="25">
        <v>0</v>
      </c>
      <c r="BQ67" s="25">
        <v>0</v>
      </c>
      <c r="BR67" s="25">
        <v>0</v>
      </c>
      <c r="BS67" s="34">
        <v>0</v>
      </c>
      <c r="BT67" s="32">
        <v>0</v>
      </c>
      <c r="BU67" s="25">
        <v>0</v>
      </c>
      <c r="BV67" s="25">
        <v>0</v>
      </c>
      <c r="BW67" s="25">
        <v>0</v>
      </c>
      <c r="BX67" s="25">
        <v>0</v>
      </c>
      <c r="BY67" s="3">
        <v>4</v>
      </c>
      <c r="BZ67" s="3">
        <v>4</v>
      </c>
      <c r="CA67" s="3">
        <v>4</v>
      </c>
      <c r="CB67" s="3">
        <v>4</v>
      </c>
      <c r="CD67" s="23">
        <v>3</v>
      </c>
      <c r="CE67" s="23">
        <v>2</v>
      </c>
    </row>
    <row r="68" spans="1:83" ht="18.75" x14ac:dyDescent="0.25">
      <c r="A68" s="37" t="s">
        <v>32</v>
      </c>
      <c r="B68" s="25">
        <v>813572</v>
      </c>
      <c r="C68" s="25">
        <v>166878</v>
      </c>
      <c r="D68" s="25">
        <v>271916</v>
      </c>
      <c r="E68" s="25">
        <v>108767</v>
      </c>
      <c r="F68" s="25">
        <v>266011</v>
      </c>
      <c r="G68" s="32">
        <v>0</v>
      </c>
      <c r="H68" s="25">
        <v>0</v>
      </c>
      <c r="I68" s="25">
        <v>0</v>
      </c>
      <c r="J68" s="25">
        <v>0</v>
      </c>
      <c r="K68" s="34">
        <v>0</v>
      </c>
      <c r="L68" s="32">
        <v>0</v>
      </c>
      <c r="M68" s="25">
        <v>0</v>
      </c>
      <c r="N68" s="25">
        <v>0</v>
      </c>
      <c r="O68" s="25">
        <v>0</v>
      </c>
      <c r="P68" s="25">
        <v>0</v>
      </c>
      <c r="Q68" s="29">
        <v>0</v>
      </c>
      <c r="R68" s="25">
        <v>0</v>
      </c>
      <c r="S68" s="25">
        <v>0</v>
      </c>
      <c r="T68" s="25">
        <v>0</v>
      </c>
      <c r="U68" s="25">
        <v>0</v>
      </c>
      <c r="V68" s="32">
        <v>0</v>
      </c>
      <c r="W68" s="25">
        <v>0</v>
      </c>
      <c r="X68" s="25">
        <v>0</v>
      </c>
      <c r="Y68" s="25">
        <v>0</v>
      </c>
      <c r="Z68" s="25">
        <v>0</v>
      </c>
      <c r="AA68" s="36">
        <v>813572</v>
      </c>
      <c r="AB68" s="25">
        <v>166878</v>
      </c>
      <c r="AC68" s="25">
        <v>271916</v>
      </c>
      <c r="AD68" s="25">
        <v>108767</v>
      </c>
      <c r="AE68" s="33">
        <v>266011</v>
      </c>
      <c r="AF68" s="32">
        <v>134</v>
      </c>
      <c r="AG68" s="25">
        <v>27</v>
      </c>
      <c r="AH68" s="25">
        <v>45</v>
      </c>
      <c r="AI68" s="25">
        <v>18</v>
      </c>
      <c r="AJ68" s="33">
        <v>44</v>
      </c>
      <c r="AK68" s="32">
        <v>0</v>
      </c>
      <c r="AL68" s="25">
        <v>0</v>
      </c>
      <c r="AM68" s="25">
        <v>0</v>
      </c>
      <c r="AN68" s="25">
        <v>0</v>
      </c>
      <c r="AO68" s="25">
        <v>0</v>
      </c>
      <c r="AP68" s="32">
        <v>0</v>
      </c>
      <c r="AQ68" s="25">
        <v>0</v>
      </c>
      <c r="AR68" s="25">
        <v>0</v>
      </c>
      <c r="AS68" s="25">
        <v>0</v>
      </c>
      <c r="AT68" s="25">
        <v>0</v>
      </c>
      <c r="AU68" s="36">
        <v>0</v>
      </c>
      <c r="AV68" s="25">
        <v>0</v>
      </c>
      <c r="AW68" s="25">
        <v>0</v>
      </c>
      <c r="AX68" s="25">
        <v>0</v>
      </c>
      <c r="AY68" s="34">
        <v>0</v>
      </c>
      <c r="AZ68" s="32">
        <v>0</v>
      </c>
      <c r="BA68" s="25">
        <v>0</v>
      </c>
      <c r="BB68" s="25">
        <v>0</v>
      </c>
      <c r="BC68" s="25">
        <v>0</v>
      </c>
      <c r="BD68" s="25">
        <v>0</v>
      </c>
      <c r="BE68" s="36">
        <v>813572</v>
      </c>
      <c r="BF68" s="25">
        <v>166878</v>
      </c>
      <c r="BG68" s="25">
        <v>271916</v>
      </c>
      <c r="BH68" s="25">
        <v>108767</v>
      </c>
      <c r="BI68" s="25">
        <v>266011</v>
      </c>
      <c r="BJ68" s="32">
        <v>134</v>
      </c>
      <c r="BK68" s="25">
        <v>27</v>
      </c>
      <c r="BL68" s="25">
        <v>45</v>
      </c>
      <c r="BM68" s="25">
        <v>18</v>
      </c>
      <c r="BN68" s="25">
        <v>44</v>
      </c>
      <c r="BO68" s="36">
        <v>0</v>
      </c>
      <c r="BP68" s="25">
        <v>0</v>
      </c>
      <c r="BQ68" s="25">
        <v>0</v>
      </c>
      <c r="BR68" s="25">
        <v>0</v>
      </c>
      <c r="BS68" s="34">
        <v>0</v>
      </c>
      <c r="BT68" s="32">
        <v>0</v>
      </c>
      <c r="BU68" s="25">
        <v>0</v>
      </c>
      <c r="BV68" s="25">
        <v>0</v>
      </c>
      <c r="BW68" s="25">
        <v>0</v>
      </c>
      <c r="BX68" s="25">
        <v>0</v>
      </c>
      <c r="BY68" s="3">
        <v>4</v>
      </c>
      <c r="BZ68" s="3">
        <v>4</v>
      </c>
      <c r="CA68" s="3">
        <v>4</v>
      </c>
      <c r="CB68" s="3">
        <v>4</v>
      </c>
      <c r="CD68" s="23">
        <v>3</v>
      </c>
      <c r="CE68" s="23">
        <v>2</v>
      </c>
    </row>
    <row r="69" spans="1:83" ht="19.5" thickBot="1" x14ac:dyDescent="0.3">
      <c r="A69" s="47" t="s">
        <v>33</v>
      </c>
      <c r="B69" s="25">
        <v>132425</v>
      </c>
      <c r="C69" s="25">
        <v>15193</v>
      </c>
      <c r="D69" s="25">
        <v>54913</v>
      </c>
      <c r="E69" s="25">
        <v>14122</v>
      </c>
      <c r="F69" s="25">
        <v>48197</v>
      </c>
      <c r="G69" s="32">
        <v>0</v>
      </c>
      <c r="H69" s="25">
        <v>0</v>
      </c>
      <c r="I69" s="25">
        <v>0</v>
      </c>
      <c r="J69" s="25">
        <v>0</v>
      </c>
      <c r="K69" s="34">
        <v>0</v>
      </c>
      <c r="L69" s="32">
        <v>0</v>
      </c>
      <c r="M69" s="25">
        <v>0</v>
      </c>
      <c r="N69" s="25">
        <v>0</v>
      </c>
      <c r="O69" s="25">
        <v>0</v>
      </c>
      <c r="P69" s="25">
        <v>0</v>
      </c>
      <c r="Q69" s="29">
        <v>0</v>
      </c>
      <c r="R69" s="25">
        <v>0</v>
      </c>
      <c r="S69" s="25">
        <v>0</v>
      </c>
      <c r="T69" s="25">
        <v>0</v>
      </c>
      <c r="U69" s="25">
        <v>0</v>
      </c>
      <c r="V69" s="32">
        <v>0</v>
      </c>
      <c r="W69" s="25">
        <v>0</v>
      </c>
      <c r="X69" s="25">
        <v>0</v>
      </c>
      <c r="Y69" s="25">
        <v>0</v>
      </c>
      <c r="Z69" s="25">
        <v>0</v>
      </c>
      <c r="AA69" s="36">
        <v>132425</v>
      </c>
      <c r="AB69" s="25">
        <v>15193</v>
      </c>
      <c r="AC69" s="25">
        <v>54913</v>
      </c>
      <c r="AD69" s="25">
        <v>14122</v>
      </c>
      <c r="AE69" s="33">
        <v>48197</v>
      </c>
      <c r="AF69" s="32">
        <v>85</v>
      </c>
      <c r="AG69" s="25">
        <v>11</v>
      </c>
      <c r="AH69" s="25">
        <v>35</v>
      </c>
      <c r="AI69" s="25">
        <v>9</v>
      </c>
      <c r="AJ69" s="33">
        <v>30</v>
      </c>
      <c r="AK69" s="32">
        <v>0</v>
      </c>
      <c r="AL69" s="25">
        <v>0</v>
      </c>
      <c r="AM69" s="25">
        <v>0</v>
      </c>
      <c r="AN69" s="25">
        <v>0</v>
      </c>
      <c r="AO69" s="25">
        <v>0</v>
      </c>
      <c r="AP69" s="32">
        <v>0</v>
      </c>
      <c r="AQ69" s="25">
        <v>0</v>
      </c>
      <c r="AR69" s="25">
        <v>0</v>
      </c>
      <c r="AS69" s="25">
        <v>0</v>
      </c>
      <c r="AT69" s="25">
        <v>0</v>
      </c>
      <c r="AU69" s="36">
        <v>0</v>
      </c>
      <c r="AV69" s="25">
        <v>0</v>
      </c>
      <c r="AW69" s="25">
        <v>0</v>
      </c>
      <c r="AX69" s="25">
        <v>0</v>
      </c>
      <c r="AY69" s="34">
        <v>0</v>
      </c>
      <c r="AZ69" s="32">
        <v>0</v>
      </c>
      <c r="BA69" s="25">
        <v>0</v>
      </c>
      <c r="BB69" s="25">
        <v>0</v>
      </c>
      <c r="BC69" s="25">
        <v>0</v>
      </c>
      <c r="BD69" s="25">
        <v>0</v>
      </c>
      <c r="BE69" s="36">
        <v>132425</v>
      </c>
      <c r="BF69" s="25">
        <v>15193</v>
      </c>
      <c r="BG69" s="25">
        <v>54913</v>
      </c>
      <c r="BH69" s="25">
        <v>14122</v>
      </c>
      <c r="BI69" s="25">
        <v>48197</v>
      </c>
      <c r="BJ69" s="32">
        <v>85</v>
      </c>
      <c r="BK69" s="25">
        <v>11</v>
      </c>
      <c r="BL69" s="25">
        <v>35</v>
      </c>
      <c r="BM69" s="25">
        <v>9</v>
      </c>
      <c r="BN69" s="25">
        <v>30</v>
      </c>
      <c r="BO69" s="36">
        <v>0</v>
      </c>
      <c r="BP69" s="25">
        <v>0</v>
      </c>
      <c r="BQ69" s="25">
        <v>0</v>
      </c>
      <c r="BR69" s="25">
        <v>0</v>
      </c>
      <c r="BS69" s="34">
        <v>0</v>
      </c>
      <c r="BT69" s="32">
        <v>0</v>
      </c>
      <c r="BU69" s="25">
        <v>0</v>
      </c>
      <c r="BV69" s="25">
        <v>0</v>
      </c>
      <c r="BW69" s="25">
        <v>0</v>
      </c>
      <c r="BX69" s="25">
        <v>0</v>
      </c>
      <c r="BY69" s="3">
        <v>4</v>
      </c>
      <c r="BZ69" s="3">
        <v>4</v>
      </c>
      <c r="CA69" s="3">
        <v>4</v>
      </c>
      <c r="CB69" s="3">
        <v>4</v>
      </c>
      <c r="CD69" s="23">
        <v>3</v>
      </c>
      <c r="CE69" s="23">
        <v>2</v>
      </c>
    </row>
    <row r="70" spans="1:83" ht="19.5" thickBot="1" x14ac:dyDescent="0.3">
      <c r="A70" s="56" t="s">
        <v>57</v>
      </c>
      <c r="B70" s="25">
        <v>12075700</v>
      </c>
      <c r="C70" s="25">
        <v>2286337</v>
      </c>
      <c r="D70" s="25">
        <v>2177489</v>
      </c>
      <c r="E70" s="25">
        <v>3240720</v>
      </c>
      <c r="F70" s="25">
        <v>4371154</v>
      </c>
      <c r="G70" s="32">
        <v>0</v>
      </c>
      <c r="H70" s="25">
        <v>0</v>
      </c>
      <c r="I70" s="25">
        <v>0</v>
      </c>
      <c r="J70" s="25">
        <v>0</v>
      </c>
      <c r="K70" s="34">
        <v>0</v>
      </c>
      <c r="L70" s="32">
        <v>0</v>
      </c>
      <c r="M70" s="25">
        <v>0</v>
      </c>
      <c r="N70" s="25">
        <v>0</v>
      </c>
      <c r="O70" s="25">
        <v>0</v>
      </c>
      <c r="P70" s="25">
        <v>0</v>
      </c>
      <c r="Q70" s="29">
        <v>11909552</v>
      </c>
      <c r="R70" s="25">
        <v>2276154</v>
      </c>
      <c r="S70" s="25">
        <v>2116701</v>
      </c>
      <c r="T70" s="25">
        <v>3197892</v>
      </c>
      <c r="U70" s="25">
        <v>4318805</v>
      </c>
      <c r="V70" s="32">
        <v>273</v>
      </c>
      <c r="W70" s="25">
        <v>59</v>
      </c>
      <c r="X70" s="25">
        <v>55</v>
      </c>
      <c r="Y70" s="25">
        <v>79</v>
      </c>
      <c r="Z70" s="25">
        <v>80</v>
      </c>
      <c r="AA70" s="36">
        <v>166148</v>
      </c>
      <c r="AB70" s="25">
        <v>10183</v>
      </c>
      <c r="AC70" s="25">
        <v>60788</v>
      </c>
      <c r="AD70" s="25">
        <v>42828</v>
      </c>
      <c r="AE70" s="33">
        <v>52349</v>
      </c>
      <c r="AF70" s="32">
        <v>249</v>
      </c>
      <c r="AG70" s="25">
        <v>14</v>
      </c>
      <c r="AH70" s="25">
        <v>99</v>
      </c>
      <c r="AI70" s="25">
        <v>83</v>
      </c>
      <c r="AJ70" s="33">
        <v>53</v>
      </c>
      <c r="AK70" s="32">
        <v>166148</v>
      </c>
      <c r="AL70" s="25">
        <v>10183</v>
      </c>
      <c r="AM70" s="25">
        <v>60788</v>
      </c>
      <c r="AN70" s="25">
        <v>42828</v>
      </c>
      <c r="AO70" s="25">
        <v>52349</v>
      </c>
      <c r="AP70" s="32">
        <v>249</v>
      </c>
      <c r="AQ70" s="25">
        <v>14</v>
      </c>
      <c r="AR70" s="25">
        <v>99</v>
      </c>
      <c r="AS70" s="25">
        <v>83</v>
      </c>
      <c r="AT70" s="25">
        <v>53</v>
      </c>
      <c r="AU70" s="36">
        <v>0</v>
      </c>
      <c r="AV70" s="25">
        <v>0</v>
      </c>
      <c r="AW70" s="25">
        <v>0</v>
      </c>
      <c r="AX70" s="25">
        <v>0</v>
      </c>
      <c r="AY70" s="34">
        <v>0</v>
      </c>
      <c r="AZ70" s="32">
        <v>0</v>
      </c>
      <c r="BA70" s="25">
        <v>0</v>
      </c>
      <c r="BB70" s="25">
        <v>0</v>
      </c>
      <c r="BC70" s="25">
        <v>0</v>
      </c>
      <c r="BD70" s="25">
        <v>0</v>
      </c>
      <c r="BE70" s="36">
        <v>0</v>
      </c>
      <c r="BF70" s="25">
        <v>0</v>
      </c>
      <c r="BG70" s="25">
        <v>0</v>
      </c>
      <c r="BH70" s="25">
        <v>0</v>
      </c>
      <c r="BI70" s="25">
        <v>0</v>
      </c>
      <c r="BJ70" s="32">
        <v>0</v>
      </c>
      <c r="BK70" s="25">
        <v>0</v>
      </c>
      <c r="BL70" s="25">
        <v>0</v>
      </c>
      <c r="BM70" s="25">
        <v>0</v>
      </c>
      <c r="BN70" s="25">
        <v>0</v>
      </c>
      <c r="BO70" s="36">
        <v>0</v>
      </c>
      <c r="BP70" s="25">
        <v>0</v>
      </c>
      <c r="BQ70" s="25">
        <v>0</v>
      </c>
      <c r="BR70" s="25">
        <v>0</v>
      </c>
      <c r="BS70" s="34">
        <v>0</v>
      </c>
      <c r="BT70" s="32">
        <v>0</v>
      </c>
      <c r="BU70" s="25">
        <v>0</v>
      </c>
      <c r="BV70" s="25">
        <v>0</v>
      </c>
      <c r="BW70" s="25">
        <v>0</v>
      </c>
      <c r="BX70" s="25">
        <v>0</v>
      </c>
      <c r="BY70" s="3">
        <v>4</v>
      </c>
      <c r="BZ70" s="3">
        <v>4</v>
      </c>
      <c r="CA70" s="3">
        <v>4</v>
      </c>
      <c r="CB70" s="3">
        <v>4</v>
      </c>
      <c r="CD70" s="23">
        <v>3</v>
      </c>
      <c r="CE70" s="23">
        <v>2</v>
      </c>
    </row>
    <row r="71" spans="1:83" ht="32.25" thickBot="1" x14ac:dyDescent="0.3">
      <c r="A71" s="49" t="s">
        <v>58</v>
      </c>
      <c r="B71" s="25">
        <v>43389</v>
      </c>
      <c r="C71" s="25">
        <v>0</v>
      </c>
      <c r="D71" s="25">
        <v>0</v>
      </c>
      <c r="E71" s="25">
        <v>0</v>
      </c>
      <c r="F71" s="25">
        <v>43389</v>
      </c>
      <c r="G71" s="32">
        <v>0</v>
      </c>
      <c r="H71" s="25">
        <v>0</v>
      </c>
      <c r="I71" s="25">
        <v>0</v>
      </c>
      <c r="J71" s="25">
        <v>0</v>
      </c>
      <c r="K71" s="34">
        <v>0</v>
      </c>
      <c r="L71" s="32">
        <v>0</v>
      </c>
      <c r="M71" s="25">
        <v>0</v>
      </c>
      <c r="N71" s="25">
        <v>0</v>
      </c>
      <c r="O71" s="25">
        <v>0</v>
      </c>
      <c r="P71" s="25">
        <v>0</v>
      </c>
      <c r="Q71" s="29">
        <v>0</v>
      </c>
      <c r="R71" s="25">
        <v>0</v>
      </c>
      <c r="S71" s="25">
        <v>0</v>
      </c>
      <c r="T71" s="25">
        <v>0</v>
      </c>
      <c r="U71" s="25">
        <v>0</v>
      </c>
      <c r="V71" s="32">
        <v>0</v>
      </c>
      <c r="W71" s="25">
        <v>0</v>
      </c>
      <c r="X71" s="25">
        <v>0</v>
      </c>
      <c r="Y71" s="25">
        <v>0</v>
      </c>
      <c r="Z71" s="25">
        <v>0</v>
      </c>
      <c r="AA71" s="36">
        <v>43389</v>
      </c>
      <c r="AB71" s="25">
        <v>0</v>
      </c>
      <c r="AC71" s="25">
        <v>0</v>
      </c>
      <c r="AD71" s="25">
        <v>0</v>
      </c>
      <c r="AE71" s="33">
        <v>43389</v>
      </c>
      <c r="AF71" s="32">
        <v>72</v>
      </c>
      <c r="AG71" s="25">
        <v>0</v>
      </c>
      <c r="AH71" s="25">
        <v>0</v>
      </c>
      <c r="AI71" s="25">
        <v>0</v>
      </c>
      <c r="AJ71" s="33">
        <v>72</v>
      </c>
      <c r="AK71" s="32">
        <v>0</v>
      </c>
      <c r="AL71" s="25">
        <v>0</v>
      </c>
      <c r="AM71" s="25">
        <v>0</v>
      </c>
      <c r="AN71" s="25">
        <v>0</v>
      </c>
      <c r="AO71" s="25">
        <v>0</v>
      </c>
      <c r="AP71" s="32">
        <v>0</v>
      </c>
      <c r="AQ71" s="25">
        <v>0</v>
      </c>
      <c r="AR71" s="25">
        <v>0</v>
      </c>
      <c r="AS71" s="25">
        <v>0</v>
      </c>
      <c r="AT71" s="25">
        <v>0</v>
      </c>
      <c r="AU71" s="36">
        <v>0</v>
      </c>
      <c r="AV71" s="25">
        <v>0</v>
      </c>
      <c r="AW71" s="25">
        <v>0</v>
      </c>
      <c r="AX71" s="25">
        <v>0</v>
      </c>
      <c r="AY71" s="34">
        <v>0</v>
      </c>
      <c r="AZ71" s="32">
        <v>0</v>
      </c>
      <c r="BA71" s="25">
        <v>0</v>
      </c>
      <c r="BB71" s="25">
        <v>0</v>
      </c>
      <c r="BC71" s="25">
        <v>0</v>
      </c>
      <c r="BD71" s="25">
        <v>0</v>
      </c>
      <c r="BE71" s="36">
        <v>43389</v>
      </c>
      <c r="BF71" s="25">
        <v>0</v>
      </c>
      <c r="BG71" s="25">
        <v>0</v>
      </c>
      <c r="BH71" s="25">
        <v>0</v>
      </c>
      <c r="BI71" s="25">
        <v>43389</v>
      </c>
      <c r="BJ71" s="32">
        <v>72</v>
      </c>
      <c r="BK71" s="25">
        <v>0</v>
      </c>
      <c r="BL71" s="25">
        <v>0</v>
      </c>
      <c r="BM71" s="25">
        <v>0</v>
      </c>
      <c r="BN71" s="25">
        <v>72</v>
      </c>
      <c r="BO71" s="36">
        <v>0</v>
      </c>
      <c r="BP71" s="25">
        <v>0</v>
      </c>
      <c r="BQ71" s="25">
        <v>0</v>
      </c>
      <c r="BR71" s="25">
        <v>0</v>
      </c>
      <c r="BS71" s="34">
        <v>0</v>
      </c>
      <c r="BT71" s="32">
        <v>0</v>
      </c>
      <c r="BU71" s="25">
        <v>0</v>
      </c>
      <c r="BV71" s="25">
        <v>0</v>
      </c>
      <c r="BW71" s="25">
        <v>0</v>
      </c>
      <c r="BX71" s="25">
        <v>0</v>
      </c>
      <c r="CD71" s="23"/>
      <c r="CE71" s="23"/>
    </row>
    <row r="72" spans="1:83" ht="18.75" x14ac:dyDescent="0.25">
      <c r="A72" s="39" t="s">
        <v>59</v>
      </c>
      <c r="B72" s="25">
        <v>0</v>
      </c>
      <c r="C72" s="25">
        <v>0</v>
      </c>
      <c r="D72" s="25">
        <v>0</v>
      </c>
      <c r="E72" s="25">
        <v>0</v>
      </c>
      <c r="F72" s="25">
        <v>0</v>
      </c>
      <c r="G72" s="32">
        <v>0</v>
      </c>
      <c r="H72" s="25">
        <v>0</v>
      </c>
      <c r="I72" s="25">
        <v>0</v>
      </c>
      <c r="J72" s="25">
        <v>0</v>
      </c>
      <c r="K72" s="34">
        <v>0</v>
      </c>
      <c r="L72" s="32">
        <v>0</v>
      </c>
      <c r="M72" s="25">
        <v>0</v>
      </c>
      <c r="N72" s="25">
        <v>0</v>
      </c>
      <c r="O72" s="25">
        <v>0</v>
      </c>
      <c r="P72" s="25">
        <v>0</v>
      </c>
      <c r="Q72" s="29">
        <v>0</v>
      </c>
      <c r="R72" s="25">
        <v>0</v>
      </c>
      <c r="S72" s="25">
        <v>0</v>
      </c>
      <c r="T72" s="25">
        <v>0</v>
      </c>
      <c r="U72" s="25">
        <v>0</v>
      </c>
      <c r="V72" s="32">
        <v>0</v>
      </c>
      <c r="W72" s="25">
        <v>0</v>
      </c>
      <c r="X72" s="25">
        <v>0</v>
      </c>
      <c r="Y72" s="25">
        <v>0</v>
      </c>
      <c r="Z72" s="25">
        <v>0</v>
      </c>
      <c r="AA72" s="36">
        <v>0</v>
      </c>
      <c r="AB72" s="25">
        <v>0</v>
      </c>
      <c r="AC72" s="25">
        <v>0</v>
      </c>
      <c r="AD72" s="25">
        <v>0</v>
      </c>
      <c r="AE72" s="33">
        <v>0</v>
      </c>
      <c r="AF72" s="32">
        <v>0</v>
      </c>
      <c r="AG72" s="25">
        <v>0</v>
      </c>
      <c r="AH72" s="25">
        <v>0</v>
      </c>
      <c r="AI72" s="25">
        <v>0</v>
      </c>
      <c r="AJ72" s="33">
        <v>0</v>
      </c>
      <c r="AK72" s="32">
        <v>0</v>
      </c>
      <c r="AL72" s="25">
        <v>0</v>
      </c>
      <c r="AM72" s="25">
        <v>0</v>
      </c>
      <c r="AN72" s="25">
        <v>0</v>
      </c>
      <c r="AO72" s="25">
        <v>0</v>
      </c>
      <c r="AP72" s="32">
        <v>0</v>
      </c>
      <c r="AQ72" s="25">
        <v>0</v>
      </c>
      <c r="AR72" s="25">
        <v>0</v>
      </c>
      <c r="AS72" s="25">
        <v>0</v>
      </c>
      <c r="AT72" s="25">
        <v>0</v>
      </c>
      <c r="AU72" s="36">
        <v>0</v>
      </c>
      <c r="AV72" s="25">
        <v>0</v>
      </c>
      <c r="AW72" s="25">
        <v>0</v>
      </c>
      <c r="AX72" s="25">
        <v>0</v>
      </c>
      <c r="AY72" s="34">
        <v>0</v>
      </c>
      <c r="AZ72" s="32">
        <v>0</v>
      </c>
      <c r="BA72" s="25">
        <v>0</v>
      </c>
      <c r="BB72" s="25">
        <v>0</v>
      </c>
      <c r="BC72" s="25">
        <v>0</v>
      </c>
      <c r="BD72" s="25">
        <v>0</v>
      </c>
      <c r="BE72" s="36">
        <v>0</v>
      </c>
      <c r="BF72" s="25">
        <v>0</v>
      </c>
      <c r="BG72" s="25">
        <v>0</v>
      </c>
      <c r="BH72" s="25">
        <v>0</v>
      </c>
      <c r="BI72" s="25">
        <v>0</v>
      </c>
      <c r="BJ72" s="32">
        <v>0</v>
      </c>
      <c r="BK72" s="25">
        <v>0</v>
      </c>
      <c r="BL72" s="25">
        <v>0</v>
      </c>
      <c r="BM72" s="25">
        <v>0</v>
      </c>
      <c r="BN72" s="25">
        <v>0</v>
      </c>
      <c r="BO72" s="36">
        <v>0</v>
      </c>
      <c r="BP72" s="25">
        <v>0</v>
      </c>
      <c r="BQ72" s="25">
        <v>0</v>
      </c>
      <c r="BR72" s="25">
        <v>0</v>
      </c>
      <c r="BS72" s="34">
        <v>0</v>
      </c>
      <c r="BT72" s="32">
        <v>0</v>
      </c>
      <c r="BU72" s="25">
        <v>0</v>
      </c>
      <c r="BV72" s="25">
        <v>0</v>
      </c>
      <c r="BW72" s="25">
        <v>0</v>
      </c>
      <c r="BX72" s="25">
        <v>0</v>
      </c>
      <c r="CD72" s="23"/>
      <c r="CE72" s="23"/>
    </row>
    <row r="73" spans="1:83" ht="19.5" thickBot="1" x14ac:dyDescent="0.3">
      <c r="A73" s="57" t="s">
        <v>34</v>
      </c>
      <c r="B73" s="25">
        <v>534298</v>
      </c>
      <c r="C73" s="25">
        <v>105311</v>
      </c>
      <c r="D73" s="25">
        <v>0</v>
      </c>
      <c r="E73" s="25">
        <v>174141</v>
      </c>
      <c r="F73" s="25">
        <v>254846</v>
      </c>
      <c r="G73" s="32">
        <v>0</v>
      </c>
      <c r="H73" s="25">
        <v>0</v>
      </c>
      <c r="I73" s="25">
        <v>0</v>
      </c>
      <c r="J73" s="25">
        <v>0</v>
      </c>
      <c r="K73" s="34">
        <v>0</v>
      </c>
      <c r="L73" s="32">
        <v>0</v>
      </c>
      <c r="M73" s="25">
        <v>0</v>
      </c>
      <c r="N73" s="25">
        <v>0</v>
      </c>
      <c r="O73" s="25">
        <v>0</v>
      </c>
      <c r="P73" s="25">
        <v>0</v>
      </c>
      <c r="Q73" s="29">
        <v>534298</v>
      </c>
      <c r="R73" s="25">
        <v>105311</v>
      </c>
      <c r="S73" s="25">
        <v>0</v>
      </c>
      <c r="T73" s="25">
        <v>174141</v>
      </c>
      <c r="U73" s="25">
        <v>254846</v>
      </c>
      <c r="V73" s="32">
        <v>4</v>
      </c>
      <c r="W73" s="25">
        <v>1</v>
      </c>
      <c r="X73" s="25">
        <v>0</v>
      </c>
      <c r="Y73" s="25">
        <v>1</v>
      </c>
      <c r="Z73" s="25">
        <v>2</v>
      </c>
      <c r="AA73" s="36">
        <v>0</v>
      </c>
      <c r="AB73" s="25">
        <v>0</v>
      </c>
      <c r="AC73" s="25">
        <v>0</v>
      </c>
      <c r="AD73" s="25">
        <v>0</v>
      </c>
      <c r="AE73" s="33">
        <v>0</v>
      </c>
      <c r="AF73" s="32">
        <v>0</v>
      </c>
      <c r="AG73" s="25">
        <v>0</v>
      </c>
      <c r="AH73" s="25">
        <v>0</v>
      </c>
      <c r="AI73" s="25">
        <v>0</v>
      </c>
      <c r="AJ73" s="33">
        <v>0</v>
      </c>
      <c r="AK73" s="32">
        <v>0</v>
      </c>
      <c r="AL73" s="25">
        <v>0</v>
      </c>
      <c r="AM73" s="25">
        <v>0</v>
      </c>
      <c r="AN73" s="25">
        <v>0</v>
      </c>
      <c r="AO73" s="25">
        <v>0</v>
      </c>
      <c r="AP73" s="32">
        <v>0</v>
      </c>
      <c r="AQ73" s="25">
        <v>0</v>
      </c>
      <c r="AR73" s="25">
        <v>0</v>
      </c>
      <c r="AS73" s="25">
        <v>0</v>
      </c>
      <c r="AT73" s="25">
        <v>0</v>
      </c>
      <c r="AU73" s="36">
        <v>0</v>
      </c>
      <c r="AV73" s="25">
        <v>0</v>
      </c>
      <c r="AW73" s="25">
        <v>0</v>
      </c>
      <c r="AX73" s="25">
        <v>0</v>
      </c>
      <c r="AY73" s="34">
        <v>0</v>
      </c>
      <c r="AZ73" s="32">
        <v>0</v>
      </c>
      <c r="BA73" s="25">
        <v>0</v>
      </c>
      <c r="BB73" s="25">
        <v>0</v>
      </c>
      <c r="BC73" s="25">
        <v>0</v>
      </c>
      <c r="BD73" s="25">
        <v>0</v>
      </c>
      <c r="BE73" s="36">
        <v>0</v>
      </c>
      <c r="BF73" s="25">
        <v>0</v>
      </c>
      <c r="BG73" s="25">
        <v>0</v>
      </c>
      <c r="BH73" s="25">
        <v>0</v>
      </c>
      <c r="BI73" s="25">
        <v>0</v>
      </c>
      <c r="BJ73" s="32">
        <v>0</v>
      </c>
      <c r="BK73" s="25">
        <v>0</v>
      </c>
      <c r="BL73" s="25">
        <v>0</v>
      </c>
      <c r="BM73" s="25">
        <v>0</v>
      </c>
      <c r="BN73" s="25">
        <v>0</v>
      </c>
      <c r="BO73" s="36">
        <v>0</v>
      </c>
      <c r="BP73" s="25">
        <v>0</v>
      </c>
      <c r="BQ73" s="25">
        <v>0</v>
      </c>
      <c r="BR73" s="25">
        <v>0</v>
      </c>
      <c r="BS73" s="34">
        <v>0</v>
      </c>
      <c r="BT73" s="32">
        <v>0</v>
      </c>
      <c r="BU73" s="25">
        <v>0</v>
      </c>
      <c r="BV73" s="25">
        <v>0</v>
      </c>
      <c r="BW73" s="25">
        <v>0</v>
      </c>
      <c r="BX73" s="25">
        <v>0</v>
      </c>
      <c r="BY73" s="3">
        <v>4</v>
      </c>
      <c r="BZ73" s="3">
        <v>4</v>
      </c>
      <c r="CA73" s="3">
        <v>4</v>
      </c>
      <c r="CB73" s="3">
        <v>4</v>
      </c>
      <c r="CD73" s="23">
        <v>3</v>
      </c>
      <c r="CE73" s="23">
        <v>2</v>
      </c>
    </row>
    <row r="74" spans="1:83" ht="19.5" thickBot="1" x14ac:dyDescent="0.3">
      <c r="A74" s="58" t="s">
        <v>60</v>
      </c>
      <c r="B74" s="25">
        <v>177973</v>
      </c>
      <c r="C74" s="25">
        <v>0</v>
      </c>
      <c r="D74" s="25">
        <v>0</v>
      </c>
      <c r="E74" s="25">
        <v>0</v>
      </c>
      <c r="F74" s="25">
        <v>177973</v>
      </c>
      <c r="G74" s="32">
        <v>0</v>
      </c>
      <c r="H74" s="25">
        <v>0</v>
      </c>
      <c r="I74" s="25">
        <v>0</v>
      </c>
      <c r="J74" s="25">
        <v>0</v>
      </c>
      <c r="K74" s="34">
        <v>0</v>
      </c>
      <c r="L74" s="32">
        <v>0</v>
      </c>
      <c r="M74" s="25">
        <v>0</v>
      </c>
      <c r="N74" s="25">
        <v>0</v>
      </c>
      <c r="O74" s="25">
        <v>0</v>
      </c>
      <c r="P74" s="25">
        <v>0</v>
      </c>
      <c r="Q74" s="29">
        <v>0</v>
      </c>
      <c r="R74" s="25">
        <v>0</v>
      </c>
      <c r="S74" s="25">
        <v>0</v>
      </c>
      <c r="T74" s="25">
        <v>0</v>
      </c>
      <c r="U74" s="25">
        <v>0</v>
      </c>
      <c r="V74" s="32">
        <v>0</v>
      </c>
      <c r="W74" s="25">
        <v>0</v>
      </c>
      <c r="X74" s="25">
        <v>0</v>
      </c>
      <c r="Y74" s="25">
        <v>0</v>
      </c>
      <c r="Z74" s="25">
        <v>0</v>
      </c>
      <c r="AA74" s="36">
        <v>0</v>
      </c>
      <c r="AB74" s="25">
        <v>0</v>
      </c>
      <c r="AC74" s="25">
        <v>0</v>
      </c>
      <c r="AD74" s="25">
        <v>0</v>
      </c>
      <c r="AE74" s="33">
        <v>0</v>
      </c>
      <c r="AF74" s="32">
        <v>0</v>
      </c>
      <c r="AG74" s="25">
        <v>0</v>
      </c>
      <c r="AH74" s="25">
        <v>0</v>
      </c>
      <c r="AI74" s="25">
        <v>0</v>
      </c>
      <c r="AJ74" s="33">
        <v>0</v>
      </c>
      <c r="AK74" s="32">
        <v>0</v>
      </c>
      <c r="AL74" s="25">
        <v>0</v>
      </c>
      <c r="AM74" s="25">
        <v>0</v>
      </c>
      <c r="AN74" s="25">
        <v>0</v>
      </c>
      <c r="AO74" s="25">
        <v>0</v>
      </c>
      <c r="AP74" s="32">
        <v>0</v>
      </c>
      <c r="AQ74" s="25">
        <v>0</v>
      </c>
      <c r="AR74" s="25">
        <v>0</v>
      </c>
      <c r="AS74" s="25">
        <v>0</v>
      </c>
      <c r="AT74" s="25">
        <v>0</v>
      </c>
      <c r="AU74" s="36">
        <v>0</v>
      </c>
      <c r="AV74" s="25">
        <v>0</v>
      </c>
      <c r="AW74" s="25">
        <v>0</v>
      </c>
      <c r="AX74" s="25">
        <v>0</v>
      </c>
      <c r="AY74" s="34">
        <v>0</v>
      </c>
      <c r="AZ74" s="32">
        <v>0</v>
      </c>
      <c r="BA74" s="25">
        <v>0</v>
      </c>
      <c r="BB74" s="25">
        <v>0</v>
      </c>
      <c r="BC74" s="25">
        <v>0</v>
      </c>
      <c r="BD74" s="25">
        <v>0</v>
      </c>
      <c r="BE74" s="36">
        <v>0</v>
      </c>
      <c r="BF74" s="25">
        <v>0</v>
      </c>
      <c r="BG74" s="25">
        <v>0</v>
      </c>
      <c r="BH74" s="25">
        <v>0</v>
      </c>
      <c r="BI74" s="25">
        <v>0</v>
      </c>
      <c r="BJ74" s="32">
        <v>0</v>
      </c>
      <c r="BK74" s="25">
        <v>0</v>
      </c>
      <c r="BL74" s="25">
        <v>0</v>
      </c>
      <c r="BM74" s="25">
        <v>0</v>
      </c>
      <c r="BN74" s="25">
        <v>0</v>
      </c>
      <c r="BO74" s="36">
        <v>177973</v>
      </c>
      <c r="BP74" s="25">
        <v>0</v>
      </c>
      <c r="BQ74" s="25">
        <v>0</v>
      </c>
      <c r="BR74" s="25">
        <v>0</v>
      </c>
      <c r="BS74" s="34">
        <v>177973</v>
      </c>
      <c r="BT74" s="32">
        <v>1</v>
      </c>
      <c r="BU74" s="25">
        <v>0</v>
      </c>
      <c r="BV74" s="25">
        <v>0</v>
      </c>
      <c r="BW74" s="25">
        <v>0</v>
      </c>
      <c r="BX74" s="25">
        <v>1</v>
      </c>
      <c r="BY74" s="3">
        <v>4</v>
      </c>
      <c r="BZ74" s="3">
        <v>4</v>
      </c>
      <c r="CA74" s="3">
        <v>4</v>
      </c>
      <c r="CB74" s="3">
        <v>4</v>
      </c>
      <c r="CD74" s="23">
        <v>3</v>
      </c>
      <c r="CE74" s="23">
        <v>2</v>
      </c>
    </row>
    <row r="75" spans="1:83" ht="19.5" thickBot="1" x14ac:dyDescent="0.3">
      <c r="A75" s="59" t="s">
        <v>61</v>
      </c>
      <c r="B75" s="25">
        <v>3158205</v>
      </c>
      <c r="C75" s="25">
        <v>958390</v>
      </c>
      <c r="D75" s="25">
        <v>701649</v>
      </c>
      <c r="E75" s="25">
        <v>1008486</v>
      </c>
      <c r="F75" s="25">
        <v>489680</v>
      </c>
      <c r="G75" s="32">
        <v>0</v>
      </c>
      <c r="H75" s="25">
        <v>0</v>
      </c>
      <c r="I75" s="25">
        <v>0</v>
      </c>
      <c r="J75" s="25">
        <v>0</v>
      </c>
      <c r="K75" s="34">
        <v>0</v>
      </c>
      <c r="L75" s="32">
        <v>0</v>
      </c>
      <c r="M75" s="25">
        <v>0</v>
      </c>
      <c r="N75" s="25">
        <v>0</v>
      </c>
      <c r="O75" s="25">
        <v>0</v>
      </c>
      <c r="P75" s="25">
        <v>0</v>
      </c>
      <c r="Q75" s="29">
        <v>0</v>
      </c>
      <c r="R75" s="25">
        <v>0</v>
      </c>
      <c r="S75" s="25">
        <v>0</v>
      </c>
      <c r="T75" s="25">
        <v>0</v>
      </c>
      <c r="U75" s="25">
        <v>0</v>
      </c>
      <c r="V75" s="32">
        <v>0</v>
      </c>
      <c r="W75" s="25">
        <v>0</v>
      </c>
      <c r="X75" s="25">
        <v>0</v>
      </c>
      <c r="Y75" s="25">
        <v>0</v>
      </c>
      <c r="Z75" s="25">
        <v>0</v>
      </c>
      <c r="AA75" s="36">
        <v>2622087</v>
      </c>
      <c r="AB75" s="25">
        <v>882298</v>
      </c>
      <c r="AC75" s="25">
        <v>629574</v>
      </c>
      <c r="AD75" s="25">
        <v>761659</v>
      </c>
      <c r="AE75" s="33">
        <v>348556</v>
      </c>
      <c r="AF75" s="32">
        <v>5500</v>
      </c>
      <c r="AG75" s="25">
        <v>1692</v>
      </c>
      <c r="AH75" s="25">
        <v>1206</v>
      </c>
      <c r="AI75" s="25">
        <v>1534</v>
      </c>
      <c r="AJ75" s="33">
        <v>1068</v>
      </c>
      <c r="AK75" s="32">
        <v>524417</v>
      </c>
      <c r="AL75" s="25">
        <v>0</v>
      </c>
      <c r="AM75" s="25">
        <v>620001</v>
      </c>
      <c r="AN75" s="25">
        <v>-47792</v>
      </c>
      <c r="AO75" s="25">
        <v>-47792</v>
      </c>
      <c r="AP75" s="32">
        <v>1100</v>
      </c>
      <c r="AQ75" s="25">
        <v>0</v>
      </c>
      <c r="AR75" s="25">
        <v>1356</v>
      </c>
      <c r="AS75" s="25">
        <v>-128</v>
      </c>
      <c r="AT75" s="25">
        <v>-128</v>
      </c>
      <c r="AU75" s="36">
        <v>0</v>
      </c>
      <c r="AV75" s="25">
        <v>0</v>
      </c>
      <c r="AW75" s="25">
        <v>0</v>
      </c>
      <c r="AX75" s="25">
        <v>0</v>
      </c>
      <c r="AY75" s="34">
        <v>0</v>
      </c>
      <c r="AZ75" s="32">
        <v>0</v>
      </c>
      <c r="BA75" s="25">
        <v>0</v>
      </c>
      <c r="BB75" s="25">
        <v>0</v>
      </c>
      <c r="BC75" s="25">
        <v>0</v>
      </c>
      <c r="BD75" s="25">
        <v>0</v>
      </c>
      <c r="BE75" s="36">
        <v>2097670</v>
      </c>
      <c r="BF75" s="25">
        <v>882298</v>
      </c>
      <c r="BG75" s="25">
        <v>9573</v>
      </c>
      <c r="BH75" s="25">
        <v>809451</v>
      </c>
      <c r="BI75" s="25">
        <v>396348</v>
      </c>
      <c r="BJ75" s="32">
        <v>4400</v>
      </c>
      <c r="BK75" s="25">
        <v>1692</v>
      </c>
      <c r="BL75" s="25">
        <v>-150</v>
      </c>
      <c r="BM75" s="25">
        <v>1662</v>
      </c>
      <c r="BN75" s="25">
        <v>1196</v>
      </c>
      <c r="BO75" s="36">
        <v>536118</v>
      </c>
      <c r="BP75" s="25">
        <v>76092</v>
      </c>
      <c r="BQ75" s="25">
        <v>72075</v>
      </c>
      <c r="BR75" s="25">
        <v>246827</v>
      </c>
      <c r="BS75" s="34">
        <v>141124</v>
      </c>
      <c r="BT75" s="32">
        <v>39</v>
      </c>
      <c r="BU75" s="25">
        <v>8</v>
      </c>
      <c r="BV75" s="25">
        <v>5</v>
      </c>
      <c r="BW75" s="25">
        <v>21</v>
      </c>
      <c r="BX75" s="25">
        <v>5</v>
      </c>
      <c r="BY75" s="3">
        <v>4</v>
      </c>
      <c r="BZ75" s="3">
        <v>4</v>
      </c>
      <c r="CA75" s="3">
        <v>4</v>
      </c>
      <c r="CB75" s="3">
        <v>4</v>
      </c>
      <c r="CD75" s="23">
        <v>3</v>
      </c>
      <c r="CE75" s="23">
        <v>2</v>
      </c>
    </row>
    <row r="76" spans="1:83" ht="31.5" x14ac:dyDescent="0.25">
      <c r="A76" s="60" t="s">
        <v>134</v>
      </c>
      <c r="B76" s="25">
        <v>8741557</v>
      </c>
      <c r="C76" s="25">
        <v>1142857</v>
      </c>
      <c r="D76" s="25">
        <v>1158718</v>
      </c>
      <c r="E76" s="25">
        <v>3097096</v>
      </c>
      <c r="F76" s="25">
        <v>3342886</v>
      </c>
      <c r="G76" s="32">
        <v>0</v>
      </c>
      <c r="H76" s="25">
        <v>0</v>
      </c>
      <c r="I76" s="25">
        <v>0</v>
      </c>
      <c r="J76" s="25">
        <v>0</v>
      </c>
      <c r="K76" s="34">
        <v>0</v>
      </c>
      <c r="L76" s="32">
        <v>0</v>
      </c>
      <c r="M76" s="25">
        <v>0</v>
      </c>
      <c r="N76" s="25">
        <v>0</v>
      </c>
      <c r="O76" s="25">
        <v>0</v>
      </c>
      <c r="P76" s="25">
        <v>0</v>
      </c>
      <c r="Q76" s="29">
        <v>8465142</v>
      </c>
      <c r="R76" s="25">
        <v>1068265</v>
      </c>
      <c r="S76" s="25">
        <v>1075977</v>
      </c>
      <c r="T76" s="25">
        <v>3065864</v>
      </c>
      <c r="U76" s="25">
        <v>3255036</v>
      </c>
      <c r="V76" s="32">
        <v>103</v>
      </c>
      <c r="W76" s="25">
        <v>12</v>
      </c>
      <c r="X76" s="25">
        <v>20</v>
      </c>
      <c r="Y76" s="25">
        <v>45</v>
      </c>
      <c r="Z76" s="25">
        <v>26</v>
      </c>
      <c r="AA76" s="36">
        <v>276415</v>
      </c>
      <c r="AB76" s="25">
        <v>74592</v>
      </c>
      <c r="AC76" s="25">
        <v>82741</v>
      </c>
      <c r="AD76" s="25">
        <v>31232</v>
      </c>
      <c r="AE76" s="33">
        <v>87850</v>
      </c>
      <c r="AF76" s="32">
        <v>675</v>
      </c>
      <c r="AG76" s="25">
        <v>135</v>
      </c>
      <c r="AH76" s="25">
        <v>195</v>
      </c>
      <c r="AI76" s="25">
        <v>62</v>
      </c>
      <c r="AJ76" s="33">
        <v>283</v>
      </c>
      <c r="AK76" s="32">
        <v>0</v>
      </c>
      <c r="AL76" s="25">
        <v>0</v>
      </c>
      <c r="AM76" s="25">
        <v>0</v>
      </c>
      <c r="AN76" s="25">
        <v>0</v>
      </c>
      <c r="AO76" s="25">
        <v>0</v>
      </c>
      <c r="AP76" s="32">
        <v>0</v>
      </c>
      <c r="AQ76" s="25">
        <v>0</v>
      </c>
      <c r="AR76" s="25">
        <v>0</v>
      </c>
      <c r="AS76" s="25">
        <v>0</v>
      </c>
      <c r="AT76" s="25">
        <v>0</v>
      </c>
      <c r="AU76" s="36">
        <v>0</v>
      </c>
      <c r="AV76" s="25">
        <v>0</v>
      </c>
      <c r="AW76" s="25">
        <v>0</v>
      </c>
      <c r="AX76" s="25">
        <v>0</v>
      </c>
      <c r="AY76" s="34">
        <v>0</v>
      </c>
      <c r="AZ76" s="32">
        <v>0</v>
      </c>
      <c r="BA76" s="25">
        <v>0</v>
      </c>
      <c r="BB76" s="25">
        <v>0</v>
      </c>
      <c r="BC76" s="25">
        <v>0</v>
      </c>
      <c r="BD76" s="25">
        <v>0</v>
      </c>
      <c r="BE76" s="36">
        <v>276415</v>
      </c>
      <c r="BF76" s="25">
        <v>74592</v>
      </c>
      <c r="BG76" s="25">
        <v>82741</v>
      </c>
      <c r="BH76" s="25">
        <v>31232</v>
      </c>
      <c r="BI76" s="25">
        <v>87850</v>
      </c>
      <c r="BJ76" s="32">
        <v>675</v>
      </c>
      <c r="BK76" s="25">
        <v>135</v>
      </c>
      <c r="BL76" s="25">
        <v>195</v>
      </c>
      <c r="BM76" s="25">
        <v>62</v>
      </c>
      <c r="BN76" s="25">
        <v>283</v>
      </c>
      <c r="BO76" s="36">
        <v>0</v>
      </c>
      <c r="BP76" s="25">
        <v>0</v>
      </c>
      <c r="BQ76" s="25">
        <v>0</v>
      </c>
      <c r="BR76" s="25">
        <v>0</v>
      </c>
      <c r="BS76" s="34">
        <v>0</v>
      </c>
      <c r="BT76" s="32">
        <v>0</v>
      </c>
      <c r="BU76" s="25">
        <v>0</v>
      </c>
      <c r="BV76" s="25">
        <v>0</v>
      </c>
      <c r="BW76" s="25">
        <v>0</v>
      </c>
      <c r="BX76" s="25">
        <v>0</v>
      </c>
      <c r="BY76" s="3">
        <v>4</v>
      </c>
      <c r="BZ76" s="3">
        <v>4</v>
      </c>
      <c r="CA76" s="3">
        <v>4</v>
      </c>
      <c r="CB76" s="3">
        <v>4</v>
      </c>
      <c r="CD76" s="23">
        <v>3</v>
      </c>
      <c r="CE76" s="23">
        <v>2</v>
      </c>
    </row>
    <row r="77" spans="1:83" ht="18.75" x14ac:dyDescent="0.25">
      <c r="A77" s="24" t="s">
        <v>17</v>
      </c>
      <c r="B77" s="25">
        <v>1289969</v>
      </c>
      <c r="C77" s="25">
        <v>0</v>
      </c>
      <c r="D77" s="25">
        <v>0</v>
      </c>
      <c r="E77" s="25">
        <v>143993</v>
      </c>
      <c r="F77" s="25">
        <v>1145976</v>
      </c>
      <c r="G77" s="32"/>
      <c r="H77" s="25"/>
      <c r="I77" s="25"/>
      <c r="J77" s="25"/>
      <c r="K77" s="34"/>
      <c r="L77" s="32"/>
      <c r="M77" s="25">
        <v>0</v>
      </c>
      <c r="N77" s="25">
        <v>0</v>
      </c>
      <c r="O77" s="25">
        <v>0</v>
      </c>
      <c r="P77" s="25">
        <v>0</v>
      </c>
      <c r="Q77" s="29">
        <v>1289969</v>
      </c>
      <c r="R77" s="25">
        <v>0</v>
      </c>
      <c r="S77" s="25">
        <v>0</v>
      </c>
      <c r="T77" s="25">
        <v>143993</v>
      </c>
      <c r="U77" s="25">
        <v>1145976</v>
      </c>
      <c r="V77" s="32">
        <v>9</v>
      </c>
      <c r="W77" s="25">
        <v>0</v>
      </c>
      <c r="X77" s="25">
        <v>0</v>
      </c>
      <c r="Y77" s="25">
        <v>2</v>
      </c>
      <c r="Z77" s="25">
        <v>7</v>
      </c>
      <c r="AA77" s="36"/>
      <c r="AB77" s="25"/>
      <c r="AC77" s="25"/>
      <c r="AD77" s="25"/>
      <c r="AE77" s="33"/>
      <c r="AF77" s="32"/>
      <c r="AG77" s="25"/>
      <c r="AH77" s="25"/>
      <c r="AI77" s="25"/>
      <c r="AJ77" s="33"/>
      <c r="AK77" s="32"/>
      <c r="AL77" s="25">
        <v>0</v>
      </c>
      <c r="AM77" s="25">
        <v>0</v>
      </c>
      <c r="AN77" s="25">
        <v>0</v>
      </c>
      <c r="AO77" s="25">
        <v>0</v>
      </c>
      <c r="AP77" s="32"/>
      <c r="AQ77" s="25">
        <v>0</v>
      </c>
      <c r="AR77" s="25">
        <v>0</v>
      </c>
      <c r="AS77" s="25">
        <v>0</v>
      </c>
      <c r="AT77" s="25">
        <v>0</v>
      </c>
      <c r="AU77" s="36"/>
      <c r="AV77" s="25">
        <v>0</v>
      </c>
      <c r="AW77" s="25">
        <v>0</v>
      </c>
      <c r="AX77" s="25">
        <v>0</v>
      </c>
      <c r="AY77" s="34">
        <v>0</v>
      </c>
      <c r="AZ77" s="32"/>
      <c r="BA77" s="25">
        <v>0</v>
      </c>
      <c r="BB77" s="25">
        <v>0</v>
      </c>
      <c r="BC77" s="25">
        <v>0</v>
      </c>
      <c r="BD77" s="25">
        <v>0</v>
      </c>
      <c r="BE77" s="36"/>
      <c r="BF77" s="25">
        <v>0</v>
      </c>
      <c r="BG77" s="25">
        <v>0</v>
      </c>
      <c r="BH77" s="25">
        <v>0</v>
      </c>
      <c r="BI77" s="25">
        <v>0</v>
      </c>
      <c r="BJ77" s="32"/>
      <c r="BK77" s="25">
        <v>0</v>
      </c>
      <c r="BL77" s="25">
        <v>0</v>
      </c>
      <c r="BM77" s="25">
        <v>0</v>
      </c>
      <c r="BN77" s="25">
        <v>0</v>
      </c>
      <c r="BO77" s="36"/>
      <c r="BP77" s="25">
        <v>0</v>
      </c>
      <c r="BQ77" s="25">
        <v>0</v>
      </c>
      <c r="BR77" s="25">
        <v>0</v>
      </c>
      <c r="BS77" s="34">
        <v>0</v>
      </c>
      <c r="BT77" s="32"/>
      <c r="BU77" s="25">
        <v>0</v>
      </c>
      <c r="BV77" s="25">
        <v>0</v>
      </c>
      <c r="BW77" s="25">
        <v>0</v>
      </c>
      <c r="BX77" s="25">
        <v>0</v>
      </c>
      <c r="CD77" s="23"/>
      <c r="CE77" s="23"/>
    </row>
    <row r="78" spans="1:83" ht="18.75" x14ac:dyDescent="0.25">
      <c r="A78" s="61" t="s">
        <v>34</v>
      </c>
      <c r="B78" s="25">
        <v>6045632</v>
      </c>
      <c r="C78" s="25">
        <v>1516020</v>
      </c>
      <c r="D78" s="25">
        <v>1677399</v>
      </c>
      <c r="E78" s="25">
        <v>1118267</v>
      </c>
      <c r="F78" s="25">
        <v>1733946</v>
      </c>
      <c r="G78" s="32">
        <v>0</v>
      </c>
      <c r="H78" s="25">
        <v>0</v>
      </c>
      <c r="I78" s="25">
        <v>0</v>
      </c>
      <c r="J78" s="25">
        <v>0</v>
      </c>
      <c r="K78" s="34">
        <v>0</v>
      </c>
      <c r="L78" s="32">
        <v>0</v>
      </c>
      <c r="M78" s="25">
        <v>0</v>
      </c>
      <c r="N78" s="25">
        <v>0</v>
      </c>
      <c r="O78" s="25">
        <v>0</v>
      </c>
      <c r="P78" s="25">
        <v>0</v>
      </c>
      <c r="Q78" s="29">
        <v>6045632</v>
      </c>
      <c r="R78" s="25">
        <v>1516020</v>
      </c>
      <c r="S78" s="25">
        <v>1677399</v>
      </c>
      <c r="T78" s="25">
        <v>1118267</v>
      </c>
      <c r="U78" s="25">
        <v>1733946</v>
      </c>
      <c r="V78" s="32">
        <v>35</v>
      </c>
      <c r="W78" s="25">
        <v>9</v>
      </c>
      <c r="X78" s="25">
        <v>10</v>
      </c>
      <c r="Y78" s="25">
        <v>7</v>
      </c>
      <c r="Z78" s="25">
        <v>9</v>
      </c>
      <c r="AA78" s="36">
        <v>0</v>
      </c>
      <c r="AB78" s="25">
        <v>0</v>
      </c>
      <c r="AC78" s="25">
        <v>0</v>
      </c>
      <c r="AD78" s="25">
        <v>0</v>
      </c>
      <c r="AE78" s="33">
        <v>0</v>
      </c>
      <c r="AF78" s="32">
        <v>0</v>
      </c>
      <c r="AG78" s="25">
        <v>0</v>
      </c>
      <c r="AH78" s="25">
        <v>0</v>
      </c>
      <c r="AI78" s="25">
        <v>0</v>
      </c>
      <c r="AJ78" s="33">
        <v>0</v>
      </c>
      <c r="AK78" s="32">
        <v>0</v>
      </c>
      <c r="AL78" s="25">
        <v>0</v>
      </c>
      <c r="AM78" s="25">
        <v>0</v>
      </c>
      <c r="AN78" s="25">
        <v>0</v>
      </c>
      <c r="AO78" s="25">
        <v>0</v>
      </c>
      <c r="AP78" s="32">
        <v>0</v>
      </c>
      <c r="AQ78" s="25">
        <v>0</v>
      </c>
      <c r="AR78" s="25">
        <v>0</v>
      </c>
      <c r="AS78" s="25">
        <v>0</v>
      </c>
      <c r="AT78" s="25">
        <v>0</v>
      </c>
      <c r="AU78" s="36">
        <v>0</v>
      </c>
      <c r="AV78" s="25">
        <v>0</v>
      </c>
      <c r="AW78" s="25">
        <v>0</v>
      </c>
      <c r="AX78" s="25">
        <v>0</v>
      </c>
      <c r="AY78" s="34">
        <v>0</v>
      </c>
      <c r="AZ78" s="32">
        <v>0</v>
      </c>
      <c r="BA78" s="25">
        <v>0</v>
      </c>
      <c r="BB78" s="25">
        <v>0</v>
      </c>
      <c r="BC78" s="25">
        <v>0</v>
      </c>
      <c r="BD78" s="25">
        <v>0</v>
      </c>
      <c r="BE78" s="36">
        <v>0</v>
      </c>
      <c r="BF78" s="25">
        <v>0</v>
      </c>
      <c r="BG78" s="25">
        <v>0</v>
      </c>
      <c r="BH78" s="25">
        <v>0</v>
      </c>
      <c r="BI78" s="25">
        <v>0</v>
      </c>
      <c r="BJ78" s="32">
        <v>0</v>
      </c>
      <c r="BK78" s="25">
        <v>0</v>
      </c>
      <c r="BL78" s="25">
        <v>0</v>
      </c>
      <c r="BM78" s="25">
        <v>0</v>
      </c>
      <c r="BN78" s="25">
        <v>0</v>
      </c>
      <c r="BO78" s="36">
        <v>0</v>
      </c>
      <c r="BP78" s="25">
        <v>0</v>
      </c>
      <c r="BQ78" s="25">
        <v>0</v>
      </c>
      <c r="BR78" s="25">
        <v>0</v>
      </c>
      <c r="BS78" s="34">
        <v>0</v>
      </c>
      <c r="BT78" s="32">
        <v>0</v>
      </c>
      <c r="BU78" s="25">
        <v>0</v>
      </c>
      <c r="BV78" s="25">
        <v>0</v>
      </c>
      <c r="BW78" s="25">
        <v>0</v>
      </c>
      <c r="BX78" s="25">
        <v>0</v>
      </c>
      <c r="CD78" s="23"/>
      <c r="CE78" s="23"/>
    </row>
    <row r="79" spans="1:83" ht="18.75" x14ac:dyDescent="0.25">
      <c r="A79" s="62" t="s">
        <v>62</v>
      </c>
      <c r="B79" s="25">
        <v>8748381</v>
      </c>
      <c r="C79" s="25">
        <v>2092646</v>
      </c>
      <c r="D79" s="25">
        <v>1983793</v>
      </c>
      <c r="E79" s="25">
        <v>2051695</v>
      </c>
      <c r="F79" s="25">
        <v>2620247</v>
      </c>
      <c r="G79" s="32">
        <v>0</v>
      </c>
      <c r="H79" s="25">
        <v>0</v>
      </c>
      <c r="I79" s="25">
        <v>0</v>
      </c>
      <c r="J79" s="25">
        <v>0</v>
      </c>
      <c r="K79" s="34">
        <v>0</v>
      </c>
      <c r="L79" s="32">
        <v>0</v>
      </c>
      <c r="M79" s="25">
        <v>0</v>
      </c>
      <c r="N79" s="25">
        <v>0</v>
      </c>
      <c r="O79" s="25">
        <v>0</v>
      </c>
      <c r="P79" s="25">
        <v>0</v>
      </c>
      <c r="Q79" s="29">
        <v>0</v>
      </c>
      <c r="R79" s="25">
        <v>0</v>
      </c>
      <c r="S79" s="25">
        <v>0</v>
      </c>
      <c r="T79" s="25">
        <v>0</v>
      </c>
      <c r="U79" s="25">
        <v>0</v>
      </c>
      <c r="V79" s="32">
        <v>0</v>
      </c>
      <c r="W79" s="25">
        <v>0</v>
      </c>
      <c r="X79" s="25">
        <v>0</v>
      </c>
      <c r="Y79" s="25">
        <v>0</v>
      </c>
      <c r="Z79" s="25">
        <v>0</v>
      </c>
      <c r="AA79" s="36">
        <v>5658790</v>
      </c>
      <c r="AB79" s="25">
        <v>1510521</v>
      </c>
      <c r="AC79" s="25">
        <v>1206037</v>
      </c>
      <c r="AD79" s="25">
        <v>1216219</v>
      </c>
      <c r="AE79" s="33">
        <v>1726013</v>
      </c>
      <c r="AF79" s="32">
        <v>13850</v>
      </c>
      <c r="AG79" s="25">
        <v>3346</v>
      </c>
      <c r="AH79" s="25">
        <v>2639</v>
      </c>
      <c r="AI79" s="25">
        <v>2433</v>
      </c>
      <c r="AJ79" s="33">
        <v>5432</v>
      </c>
      <c r="AK79" s="32">
        <v>1869529</v>
      </c>
      <c r="AL79" s="25">
        <v>1133133</v>
      </c>
      <c r="AM79" s="25">
        <v>7282</v>
      </c>
      <c r="AN79" s="25">
        <v>364557</v>
      </c>
      <c r="AO79" s="25">
        <v>364557</v>
      </c>
      <c r="AP79" s="32">
        <v>5018</v>
      </c>
      <c r="AQ79" s="25">
        <v>1740</v>
      </c>
      <c r="AR79" s="25">
        <v>1156</v>
      </c>
      <c r="AS79" s="25">
        <v>1061</v>
      </c>
      <c r="AT79" s="25">
        <v>1061</v>
      </c>
      <c r="AU79" s="36">
        <v>337399</v>
      </c>
      <c r="AV79" s="25">
        <v>64742</v>
      </c>
      <c r="AW79" s="25">
        <v>29351</v>
      </c>
      <c r="AX79" s="25">
        <v>59620</v>
      </c>
      <c r="AY79" s="34">
        <v>183686</v>
      </c>
      <c r="AZ79" s="32">
        <v>383</v>
      </c>
      <c r="BA79" s="25">
        <v>72</v>
      </c>
      <c r="BB79" s="25">
        <v>32</v>
      </c>
      <c r="BC79" s="25">
        <v>65</v>
      </c>
      <c r="BD79" s="25">
        <v>214</v>
      </c>
      <c r="BE79" s="36">
        <v>3451862</v>
      </c>
      <c r="BF79" s="25">
        <v>312646</v>
      </c>
      <c r="BG79" s="25">
        <v>1169404</v>
      </c>
      <c r="BH79" s="25">
        <v>792042</v>
      </c>
      <c r="BI79" s="25">
        <v>1177770</v>
      </c>
      <c r="BJ79" s="32">
        <v>8449</v>
      </c>
      <c r="BK79" s="25">
        <v>1534</v>
      </c>
      <c r="BL79" s="25">
        <v>1451</v>
      </c>
      <c r="BM79" s="25">
        <v>1307</v>
      </c>
      <c r="BN79" s="25">
        <v>4157</v>
      </c>
      <c r="BO79" s="36">
        <v>3089591</v>
      </c>
      <c r="BP79" s="25">
        <v>582125</v>
      </c>
      <c r="BQ79" s="25">
        <v>777756</v>
      </c>
      <c r="BR79" s="25">
        <v>835476</v>
      </c>
      <c r="BS79" s="34">
        <v>894234</v>
      </c>
      <c r="BT79" s="32">
        <v>219</v>
      </c>
      <c r="BU79" s="25">
        <v>39</v>
      </c>
      <c r="BV79" s="25">
        <v>56</v>
      </c>
      <c r="BW79" s="25">
        <v>59</v>
      </c>
      <c r="BX79" s="25">
        <v>65</v>
      </c>
      <c r="CD79" s="23"/>
      <c r="CE79" s="23"/>
    </row>
    <row r="80" spans="1:83" ht="18.75" x14ac:dyDescent="0.25">
      <c r="A80" s="62" t="s">
        <v>63</v>
      </c>
      <c r="B80" s="25">
        <v>4390368</v>
      </c>
      <c r="C80" s="25">
        <v>1743412</v>
      </c>
      <c r="D80" s="25">
        <v>1417422</v>
      </c>
      <c r="E80" s="25">
        <v>1506445</v>
      </c>
      <c r="F80" s="25">
        <v>-276911</v>
      </c>
      <c r="G80" s="32">
        <v>0</v>
      </c>
      <c r="H80" s="25">
        <v>0</v>
      </c>
      <c r="I80" s="25">
        <v>0</v>
      </c>
      <c r="J80" s="25">
        <v>0</v>
      </c>
      <c r="K80" s="34">
        <v>0</v>
      </c>
      <c r="L80" s="32">
        <v>0</v>
      </c>
      <c r="M80" s="25">
        <v>0</v>
      </c>
      <c r="N80" s="25">
        <v>0</v>
      </c>
      <c r="O80" s="25">
        <v>0</v>
      </c>
      <c r="P80" s="25">
        <v>0</v>
      </c>
      <c r="Q80" s="29">
        <v>0</v>
      </c>
      <c r="R80" s="25">
        <v>0</v>
      </c>
      <c r="S80" s="25">
        <v>0</v>
      </c>
      <c r="T80" s="25">
        <v>0</v>
      </c>
      <c r="U80" s="25">
        <v>0</v>
      </c>
      <c r="V80" s="32">
        <v>0</v>
      </c>
      <c r="W80" s="25">
        <v>0</v>
      </c>
      <c r="X80" s="25">
        <v>0</v>
      </c>
      <c r="Y80" s="25">
        <v>0</v>
      </c>
      <c r="Z80" s="25">
        <v>0</v>
      </c>
      <c r="AA80" s="36">
        <v>3370272</v>
      </c>
      <c r="AB80" s="25">
        <v>1297105</v>
      </c>
      <c r="AC80" s="25">
        <v>951300</v>
      </c>
      <c r="AD80" s="25">
        <v>1264331</v>
      </c>
      <c r="AE80" s="33">
        <v>-142464</v>
      </c>
      <c r="AF80" s="32">
        <v>6360</v>
      </c>
      <c r="AG80" s="25">
        <v>2102</v>
      </c>
      <c r="AH80" s="25">
        <v>1654</v>
      </c>
      <c r="AI80" s="25">
        <v>2311</v>
      </c>
      <c r="AJ80" s="33">
        <v>293</v>
      </c>
      <c r="AK80" s="32">
        <v>674054</v>
      </c>
      <c r="AL80" s="25">
        <v>649959</v>
      </c>
      <c r="AM80" s="25">
        <v>551139</v>
      </c>
      <c r="AN80" s="25">
        <v>-263522</v>
      </c>
      <c r="AO80" s="25">
        <v>-263522</v>
      </c>
      <c r="AP80" s="32">
        <v>1272</v>
      </c>
      <c r="AQ80" s="25">
        <v>974</v>
      </c>
      <c r="AR80" s="25">
        <v>830</v>
      </c>
      <c r="AS80" s="25">
        <v>-266</v>
      </c>
      <c r="AT80" s="25">
        <v>-266</v>
      </c>
      <c r="AU80" s="36">
        <v>0</v>
      </c>
      <c r="AV80" s="25">
        <v>0</v>
      </c>
      <c r="AW80" s="25">
        <v>0</v>
      </c>
      <c r="AX80" s="25">
        <v>0</v>
      </c>
      <c r="AY80" s="34">
        <v>0</v>
      </c>
      <c r="AZ80" s="32">
        <v>0</v>
      </c>
      <c r="BA80" s="25">
        <v>0</v>
      </c>
      <c r="BB80" s="25">
        <v>0</v>
      </c>
      <c r="BC80" s="25">
        <v>0</v>
      </c>
      <c r="BD80" s="25">
        <v>0</v>
      </c>
      <c r="BE80" s="36">
        <v>2696218</v>
      </c>
      <c r="BF80" s="25">
        <v>647146</v>
      </c>
      <c r="BG80" s="25">
        <v>400161</v>
      </c>
      <c r="BH80" s="25">
        <v>1527853</v>
      </c>
      <c r="BI80" s="25">
        <v>121058</v>
      </c>
      <c r="BJ80" s="32">
        <v>5088</v>
      </c>
      <c r="BK80" s="25">
        <v>1128</v>
      </c>
      <c r="BL80" s="25">
        <v>824</v>
      </c>
      <c r="BM80" s="25">
        <v>2577</v>
      </c>
      <c r="BN80" s="25">
        <v>559</v>
      </c>
      <c r="BO80" s="36">
        <v>1020096</v>
      </c>
      <c r="BP80" s="25">
        <v>446307</v>
      </c>
      <c r="BQ80" s="25">
        <v>466122</v>
      </c>
      <c r="BR80" s="25">
        <v>242114</v>
      </c>
      <c r="BS80" s="34">
        <v>-134447</v>
      </c>
      <c r="BT80" s="32">
        <v>75</v>
      </c>
      <c r="BU80" s="25">
        <v>24</v>
      </c>
      <c r="BV80" s="25">
        <v>34</v>
      </c>
      <c r="BW80" s="25">
        <v>17</v>
      </c>
      <c r="BX80" s="25">
        <v>0</v>
      </c>
      <c r="CD80" s="23"/>
      <c r="CE80" s="23"/>
    </row>
    <row r="81" spans="1:83" ht="18.75" x14ac:dyDescent="0.25">
      <c r="A81" s="37" t="s">
        <v>32</v>
      </c>
      <c r="B81" s="25">
        <v>0</v>
      </c>
      <c r="C81" s="25">
        <v>30903</v>
      </c>
      <c r="D81" s="25">
        <v>-30903</v>
      </c>
      <c r="E81" s="25">
        <v>0</v>
      </c>
      <c r="F81" s="25">
        <v>0</v>
      </c>
      <c r="G81" s="32">
        <v>0</v>
      </c>
      <c r="H81" s="25">
        <v>0</v>
      </c>
      <c r="I81" s="25">
        <v>0</v>
      </c>
      <c r="J81" s="25">
        <v>0</v>
      </c>
      <c r="K81" s="34">
        <v>0</v>
      </c>
      <c r="L81" s="32">
        <v>0</v>
      </c>
      <c r="M81" s="25">
        <v>0</v>
      </c>
      <c r="N81" s="25">
        <v>0</v>
      </c>
      <c r="O81" s="25">
        <v>0</v>
      </c>
      <c r="P81" s="25">
        <v>0</v>
      </c>
      <c r="Q81" s="29">
        <v>0</v>
      </c>
      <c r="R81" s="25">
        <v>0</v>
      </c>
      <c r="S81" s="25">
        <v>0</v>
      </c>
      <c r="T81" s="25">
        <v>0</v>
      </c>
      <c r="U81" s="25">
        <v>0</v>
      </c>
      <c r="V81" s="32">
        <v>0</v>
      </c>
      <c r="W81" s="25">
        <v>0</v>
      </c>
      <c r="X81" s="25">
        <v>0</v>
      </c>
      <c r="Y81" s="25">
        <v>0</v>
      </c>
      <c r="Z81" s="25">
        <v>0</v>
      </c>
      <c r="AA81" s="36">
        <v>0</v>
      </c>
      <c r="AB81" s="25">
        <v>30903</v>
      </c>
      <c r="AC81" s="25">
        <v>-30903</v>
      </c>
      <c r="AD81" s="25">
        <v>0</v>
      </c>
      <c r="AE81" s="33">
        <v>0</v>
      </c>
      <c r="AF81" s="32">
        <v>0</v>
      </c>
      <c r="AG81" s="25">
        <v>5</v>
      </c>
      <c r="AH81" s="25">
        <v>-5</v>
      </c>
      <c r="AI81" s="25">
        <v>0</v>
      </c>
      <c r="AJ81" s="33">
        <v>0</v>
      </c>
      <c r="AK81" s="32">
        <v>0</v>
      </c>
      <c r="AL81" s="25">
        <v>0</v>
      </c>
      <c r="AM81" s="25">
        <v>0</v>
      </c>
      <c r="AN81" s="25">
        <v>0</v>
      </c>
      <c r="AO81" s="25">
        <v>0</v>
      </c>
      <c r="AP81" s="32">
        <v>0</v>
      </c>
      <c r="AQ81" s="25">
        <v>0</v>
      </c>
      <c r="AR81" s="25">
        <v>0</v>
      </c>
      <c r="AS81" s="25">
        <v>0</v>
      </c>
      <c r="AT81" s="25">
        <v>0</v>
      </c>
      <c r="AU81" s="36">
        <v>0</v>
      </c>
      <c r="AV81" s="25">
        <v>0</v>
      </c>
      <c r="AW81" s="25">
        <v>0</v>
      </c>
      <c r="AX81" s="25">
        <v>0</v>
      </c>
      <c r="AY81" s="34">
        <v>0</v>
      </c>
      <c r="AZ81" s="32">
        <v>0</v>
      </c>
      <c r="BA81" s="25">
        <v>0</v>
      </c>
      <c r="BB81" s="25">
        <v>0</v>
      </c>
      <c r="BC81" s="25">
        <v>0</v>
      </c>
      <c r="BD81" s="25">
        <v>0</v>
      </c>
      <c r="BE81" s="36">
        <v>0</v>
      </c>
      <c r="BF81" s="25">
        <v>30903</v>
      </c>
      <c r="BG81" s="25">
        <v>-30903</v>
      </c>
      <c r="BH81" s="25">
        <v>0</v>
      </c>
      <c r="BI81" s="25">
        <v>0</v>
      </c>
      <c r="BJ81" s="32">
        <v>0</v>
      </c>
      <c r="BK81" s="25">
        <v>5</v>
      </c>
      <c r="BL81" s="25">
        <v>-5</v>
      </c>
      <c r="BM81" s="25">
        <v>0</v>
      </c>
      <c r="BN81" s="25">
        <v>0</v>
      </c>
      <c r="BO81" s="36">
        <v>0</v>
      </c>
      <c r="BP81" s="25">
        <v>0</v>
      </c>
      <c r="BQ81" s="25">
        <v>0</v>
      </c>
      <c r="BR81" s="25">
        <v>0</v>
      </c>
      <c r="BS81" s="34">
        <v>0</v>
      </c>
      <c r="BT81" s="32">
        <v>0</v>
      </c>
      <c r="BU81" s="25">
        <v>0</v>
      </c>
      <c r="BV81" s="25">
        <v>0</v>
      </c>
      <c r="BW81" s="25">
        <v>0</v>
      </c>
      <c r="BX81" s="25">
        <v>0</v>
      </c>
      <c r="CD81" s="23"/>
      <c r="CE81" s="23"/>
    </row>
    <row r="82" spans="1:83" ht="19.5" thickBot="1" x14ac:dyDescent="0.3">
      <c r="A82" s="63" t="s">
        <v>33</v>
      </c>
      <c r="B82" s="25">
        <v>0</v>
      </c>
      <c r="C82" s="25">
        <v>4144</v>
      </c>
      <c r="D82" s="25">
        <v>-4144</v>
      </c>
      <c r="E82" s="25">
        <v>0</v>
      </c>
      <c r="F82" s="25">
        <v>0</v>
      </c>
      <c r="G82" s="32">
        <v>0</v>
      </c>
      <c r="H82" s="25">
        <v>0</v>
      </c>
      <c r="I82" s="25">
        <v>0</v>
      </c>
      <c r="J82" s="25">
        <v>0</v>
      </c>
      <c r="K82" s="34">
        <v>0</v>
      </c>
      <c r="L82" s="32">
        <v>0</v>
      </c>
      <c r="M82" s="25">
        <v>0</v>
      </c>
      <c r="N82" s="25">
        <v>0</v>
      </c>
      <c r="O82" s="25">
        <v>0</v>
      </c>
      <c r="P82" s="25">
        <v>0</v>
      </c>
      <c r="Q82" s="29">
        <v>0</v>
      </c>
      <c r="R82" s="25">
        <v>0</v>
      </c>
      <c r="S82" s="25">
        <v>0</v>
      </c>
      <c r="T82" s="25">
        <v>0</v>
      </c>
      <c r="U82" s="25">
        <v>0</v>
      </c>
      <c r="V82" s="32">
        <v>0</v>
      </c>
      <c r="W82" s="25">
        <v>0</v>
      </c>
      <c r="X82" s="25">
        <v>0</v>
      </c>
      <c r="Y82" s="25">
        <v>0</v>
      </c>
      <c r="Z82" s="25">
        <v>0</v>
      </c>
      <c r="AA82" s="36">
        <v>0</v>
      </c>
      <c r="AB82" s="25">
        <v>4144</v>
      </c>
      <c r="AC82" s="25">
        <v>-4144</v>
      </c>
      <c r="AD82" s="25">
        <v>0</v>
      </c>
      <c r="AE82" s="33">
        <v>0</v>
      </c>
      <c r="AF82" s="32">
        <v>0</v>
      </c>
      <c r="AG82" s="25">
        <v>3</v>
      </c>
      <c r="AH82" s="25">
        <v>-3</v>
      </c>
      <c r="AI82" s="25">
        <v>0</v>
      </c>
      <c r="AJ82" s="33">
        <v>0</v>
      </c>
      <c r="AK82" s="32">
        <v>0</v>
      </c>
      <c r="AL82" s="25">
        <v>0</v>
      </c>
      <c r="AM82" s="25">
        <v>0</v>
      </c>
      <c r="AN82" s="25">
        <v>0</v>
      </c>
      <c r="AO82" s="25">
        <v>0</v>
      </c>
      <c r="AP82" s="32">
        <v>0</v>
      </c>
      <c r="AQ82" s="25">
        <v>0</v>
      </c>
      <c r="AR82" s="25">
        <v>0</v>
      </c>
      <c r="AS82" s="25">
        <v>0</v>
      </c>
      <c r="AT82" s="25">
        <v>0</v>
      </c>
      <c r="AU82" s="36">
        <v>0</v>
      </c>
      <c r="AV82" s="25">
        <v>0</v>
      </c>
      <c r="AW82" s="25">
        <v>0</v>
      </c>
      <c r="AX82" s="25">
        <v>0</v>
      </c>
      <c r="AY82" s="34">
        <v>0</v>
      </c>
      <c r="AZ82" s="32">
        <v>0</v>
      </c>
      <c r="BA82" s="25">
        <v>0</v>
      </c>
      <c r="BB82" s="25">
        <v>0</v>
      </c>
      <c r="BC82" s="25">
        <v>0</v>
      </c>
      <c r="BD82" s="25">
        <v>0</v>
      </c>
      <c r="BE82" s="36">
        <v>0</v>
      </c>
      <c r="BF82" s="25">
        <v>4144</v>
      </c>
      <c r="BG82" s="25">
        <v>-4144</v>
      </c>
      <c r="BH82" s="25">
        <v>0</v>
      </c>
      <c r="BI82" s="25">
        <v>0</v>
      </c>
      <c r="BJ82" s="32">
        <v>0</v>
      </c>
      <c r="BK82" s="25">
        <v>3</v>
      </c>
      <c r="BL82" s="25">
        <v>-3</v>
      </c>
      <c r="BM82" s="25">
        <v>0</v>
      </c>
      <c r="BN82" s="25">
        <v>0</v>
      </c>
      <c r="BO82" s="36">
        <v>0</v>
      </c>
      <c r="BP82" s="25">
        <v>0</v>
      </c>
      <c r="BQ82" s="25">
        <v>0</v>
      </c>
      <c r="BR82" s="25">
        <v>0</v>
      </c>
      <c r="BS82" s="34">
        <v>0</v>
      </c>
      <c r="BT82" s="32">
        <v>0</v>
      </c>
      <c r="BU82" s="25">
        <v>0</v>
      </c>
      <c r="BV82" s="25">
        <v>0</v>
      </c>
      <c r="BW82" s="25">
        <v>0</v>
      </c>
      <c r="BX82" s="25">
        <v>0</v>
      </c>
      <c r="BY82" s="3">
        <v>4</v>
      </c>
      <c r="BZ82" s="3">
        <v>4</v>
      </c>
      <c r="CA82" s="3">
        <v>4</v>
      </c>
      <c r="CB82" s="3">
        <v>4</v>
      </c>
      <c r="CD82" s="23">
        <v>3</v>
      </c>
      <c r="CE82" s="23">
        <v>2</v>
      </c>
    </row>
    <row r="83" spans="1:83" ht="31.5" x14ac:dyDescent="0.25">
      <c r="A83" s="60" t="s">
        <v>64</v>
      </c>
      <c r="B83" s="25">
        <v>80723</v>
      </c>
      <c r="C83" s="25">
        <v>0</v>
      </c>
      <c r="D83" s="25">
        <v>0</v>
      </c>
      <c r="E83" s="25">
        <v>0</v>
      </c>
      <c r="F83" s="25">
        <v>80723</v>
      </c>
      <c r="G83" s="32">
        <v>0</v>
      </c>
      <c r="H83" s="25">
        <v>0</v>
      </c>
      <c r="I83" s="25">
        <v>0</v>
      </c>
      <c r="J83" s="25">
        <v>0</v>
      </c>
      <c r="K83" s="34">
        <v>0</v>
      </c>
      <c r="L83" s="32">
        <v>0</v>
      </c>
      <c r="M83" s="25">
        <v>0</v>
      </c>
      <c r="N83" s="25">
        <v>0</v>
      </c>
      <c r="O83" s="25">
        <v>0</v>
      </c>
      <c r="P83" s="25">
        <v>0</v>
      </c>
      <c r="Q83" s="29">
        <v>80723</v>
      </c>
      <c r="R83" s="25">
        <v>0</v>
      </c>
      <c r="S83" s="25">
        <v>0</v>
      </c>
      <c r="T83" s="25">
        <v>0</v>
      </c>
      <c r="U83" s="25">
        <v>80723</v>
      </c>
      <c r="V83" s="32">
        <v>1</v>
      </c>
      <c r="W83" s="25">
        <v>0</v>
      </c>
      <c r="X83" s="25">
        <v>0</v>
      </c>
      <c r="Y83" s="25">
        <v>0</v>
      </c>
      <c r="Z83" s="25">
        <v>1</v>
      </c>
      <c r="AA83" s="36">
        <v>0</v>
      </c>
      <c r="AB83" s="25">
        <v>0</v>
      </c>
      <c r="AC83" s="25">
        <v>0</v>
      </c>
      <c r="AD83" s="25">
        <v>0</v>
      </c>
      <c r="AE83" s="33">
        <v>0</v>
      </c>
      <c r="AF83" s="32">
        <v>0</v>
      </c>
      <c r="AG83" s="25">
        <v>0</v>
      </c>
      <c r="AH83" s="25">
        <v>0</v>
      </c>
      <c r="AI83" s="25">
        <v>0</v>
      </c>
      <c r="AJ83" s="33">
        <v>0</v>
      </c>
      <c r="AK83" s="32">
        <v>0</v>
      </c>
      <c r="AL83" s="25">
        <v>0</v>
      </c>
      <c r="AM83" s="25">
        <v>0</v>
      </c>
      <c r="AN83" s="25">
        <v>0</v>
      </c>
      <c r="AO83" s="25">
        <v>0</v>
      </c>
      <c r="AP83" s="32">
        <v>0</v>
      </c>
      <c r="AQ83" s="25">
        <v>0</v>
      </c>
      <c r="AR83" s="25">
        <v>0</v>
      </c>
      <c r="AS83" s="25">
        <v>0</v>
      </c>
      <c r="AT83" s="25">
        <v>0</v>
      </c>
      <c r="AU83" s="36">
        <v>0</v>
      </c>
      <c r="AV83" s="25">
        <v>0</v>
      </c>
      <c r="AW83" s="25">
        <v>0</v>
      </c>
      <c r="AX83" s="25">
        <v>0</v>
      </c>
      <c r="AY83" s="34">
        <v>0</v>
      </c>
      <c r="AZ83" s="32">
        <v>0</v>
      </c>
      <c r="BA83" s="25">
        <v>0</v>
      </c>
      <c r="BB83" s="25">
        <v>0</v>
      </c>
      <c r="BC83" s="25">
        <v>0</v>
      </c>
      <c r="BD83" s="25">
        <v>0</v>
      </c>
      <c r="BE83" s="36">
        <v>0</v>
      </c>
      <c r="BF83" s="25">
        <v>0</v>
      </c>
      <c r="BG83" s="25">
        <v>0</v>
      </c>
      <c r="BH83" s="25">
        <v>0</v>
      </c>
      <c r="BI83" s="25">
        <v>0</v>
      </c>
      <c r="BJ83" s="32">
        <v>0</v>
      </c>
      <c r="BK83" s="25">
        <v>0</v>
      </c>
      <c r="BL83" s="25">
        <v>0</v>
      </c>
      <c r="BM83" s="25">
        <v>0</v>
      </c>
      <c r="BN83" s="25">
        <v>0</v>
      </c>
      <c r="BO83" s="36">
        <v>0</v>
      </c>
      <c r="BP83" s="25">
        <v>0</v>
      </c>
      <c r="BQ83" s="25">
        <v>0</v>
      </c>
      <c r="BR83" s="25">
        <v>0</v>
      </c>
      <c r="BS83" s="34">
        <v>0</v>
      </c>
      <c r="BT83" s="32">
        <v>0</v>
      </c>
      <c r="BU83" s="25">
        <v>0</v>
      </c>
      <c r="BV83" s="25">
        <v>0</v>
      </c>
      <c r="BW83" s="25">
        <v>0</v>
      </c>
      <c r="BX83" s="25">
        <v>0</v>
      </c>
      <c r="CD83" s="23"/>
      <c r="CE83" s="23"/>
    </row>
    <row r="84" spans="1:83" ht="18.75" x14ac:dyDescent="0.25">
      <c r="A84" s="24" t="s">
        <v>17</v>
      </c>
      <c r="B84" s="25">
        <v>170358</v>
      </c>
      <c r="C84" s="25">
        <v>0</v>
      </c>
      <c r="D84" s="25">
        <v>0</v>
      </c>
      <c r="E84" s="25">
        <v>0</v>
      </c>
      <c r="F84" s="25">
        <v>170358</v>
      </c>
      <c r="G84" s="32"/>
      <c r="H84" s="25"/>
      <c r="I84" s="25"/>
      <c r="J84" s="25"/>
      <c r="K84" s="34"/>
      <c r="L84" s="32"/>
      <c r="M84" s="25">
        <v>0</v>
      </c>
      <c r="N84" s="25">
        <v>0</v>
      </c>
      <c r="O84" s="25">
        <v>0</v>
      </c>
      <c r="P84" s="25">
        <v>0</v>
      </c>
      <c r="Q84" s="29">
        <v>170358</v>
      </c>
      <c r="R84" s="25">
        <v>0</v>
      </c>
      <c r="S84" s="25">
        <v>0</v>
      </c>
      <c r="T84" s="25">
        <v>0</v>
      </c>
      <c r="U84" s="25">
        <v>170358</v>
      </c>
      <c r="V84" s="32">
        <v>1</v>
      </c>
      <c r="W84" s="25">
        <v>0</v>
      </c>
      <c r="X84" s="25">
        <v>0</v>
      </c>
      <c r="Y84" s="25">
        <v>0</v>
      </c>
      <c r="Z84" s="25">
        <v>1</v>
      </c>
      <c r="AA84" s="36"/>
      <c r="AB84" s="25"/>
      <c r="AC84" s="25"/>
      <c r="AD84" s="25"/>
      <c r="AE84" s="33"/>
      <c r="AF84" s="32"/>
      <c r="AG84" s="25"/>
      <c r="AH84" s="25"/>
      <c r="AI84" s="25"/>
      <c r="AJ84" s="33"/>
      <c r="AK84" s="32"/>
      <c r="AL84" s="25">
        <v>0</v>
      </c>
      <c r="AM84" s="25">
        <v>0</v>
      </c>
      <c r="AN84" s="25">
        <v>0</v>
      </c>
      <c r="AO84" s="25">
        <v>0</v>
      </c>
      <c r="AP84" s="32"/>
      <c r="AQ84" s="25">
        <v>0</v>
      </c>
      <c r="AR84" s="25">
        <v>0</v>
      </c>
      <c r="AS84" s="25">
        <v>0</v>
      </c>
      <c r="AT84" s="25">
        <v>0</v>
      </c>
      <c r="AU84" s="36"/>
      <c r="AV84" s="25">
        <v>0</v>
      </c>
      <c r="AW84" s="25">
        <v>0</v>
      </c>
      <c r="AX84" s="25">
        <v>0</v>
      </c>
      <c r="AY84" s="34">
        <v>0</v>
      </c>
      <c r="AZ84" s="32"/>
      <c r="BA84" s="25">
        <v>0</v>
      </c>
      <c r="BB84" s="25">
        <v>0</v>
      </c>
      <c r="BC84" s="25">
        <v>0</v>
      </c>
      <c r="BD84" s="25">
        <v>0</v>
      </c>
      <c r="BE84" s="36"/>
      <c r="BF84" s="25">
        <v>0</v>
      </c>
      <c r="BG84" s="25">
        <v>0</v>
      </c>
      <c r="BH84" s="25">
        <v>0</v>
      </c>
      <c r="BI84" s="25">
        <v>0</v>
      </c>
      <c r="BJ84" s="32"/>
      <c r="BK84" s="25">
        <v>0</v>
      </c>
      <c r="BL84" s="25">
        <v>0</v>
      </c>
      <c r="BM84" s="25">
        <v>0</v>
      </c>
      <c r="BN84" s="25">
        <v>0</v>
      </c>
      <c r="BO84" s="36"/>
      <c r="BP84" s="25">
        <v>0</v>
      </c>
      <c r="BQ84" s="25">
        <v>0</v>
      </c>
      <c r="BR84" s="25">
        <v>0</v>
      </c>
      <c r="BS84" s="34">
        <v>0</v>
      </c>
      <c r="BT84" s="32"/>
      <c r="BU84" s="25">
        <v>0</v>
      </c>
      <c r="BV84" s="25">
        <v>0</v>
      </c>
      <c r="BW84" s="25">
        <v>0</v>
      </c>
      <c r="BX84" s="25">
        <v>0</v>
      </c>
      <c r="CD84" s="23"/>
      <c r="CE84" s="23"/>
    </row>
    <row r="85" spans="1:83" ht="19.5" thickBot="1" x14ac:dyDescent="0.3">
      <c r="A85" s="57" t="s">
        <v>34</v>
      </c>
      <c r="B85" s="25">
        <v>213758</v>
      </c>
      <c r="C85" s="25">
        <v>0</v>
      </c>
      <c r="D85" s="25">
        <v>0</v>
      </c>
      <c r="E85" s="25">
        <v>0</v>
      </c>
      <c r="F85" s="25">
        <v>213758</v>
      </c>
      <c r="G85" s="32">
        <v>0</v>
      </c>
      <c r="H85" s="25">
        <v>0</v>
      </c>
      <c r="I85" s="25">
        <v>0</v>
      </c>
      <c r="J85" s="25">
        <v>0</v>
      </c>
      <c r="K85" s="34">
        <v>0</v>
      </c>
      <c r="L85" s="32">
        <v>0</v>
      </c>
      <c r="M85" s="25">
        <v>0</v>
      </c>
      <c r="N85" s="25">
        <v>0</v>
      </c>
      <c r="O85" s="25">
        <v>0</v>
      </c>
      <c r="P85" s="25">
        <v>0</v>
      </c>
      <c r="Q85" s="29">
        <v>213758</v>
      </c>
      <c r="R85" s="25">
        <v>0</v>
      </c>
      <c r="S85" s="25">
        <v>0</v>
      </c>
      <c r="T85" s="25">
        <v>0</v>
      </c>
      <c r="U85" s="25">
        <v>213758</v>
      </c>
      <c r="V85" s="32">
        <v>1</v>
      </c>
      <c r="W85" s="25">
        <v>0</v>
      </c>
      <c r="X85" s="25">
        <v>0</v>
      </c>
      <c r="Y85" s="25">
        <v>0</v>
      </c>
      <c r="Z85" s="25">
        <v>1</v>
      </c>
      <c r="AA85" s="36">
        <v>0</v>
      </c>
      <c r="AB85" s="25">
        <v>0</v>
      </c>
      <c r="AC85" s="25">
        <v>0</v>
      </c>
      <c r="AD85" s="25">
        <v>0</v>
      </c>
      <c r="AE85" s="33">
        <v>0</v>
      </c>
      <c r="AF85" s="32">
        <v>0</v>
      </c>
      <c r="AG85" s="25">
        <v>0</v>
      </c>
      <c r="AH85" s="25">
        <v>0</v>
      </c>
      <c r="AI85" s="25">
        <v>0</v>
      </c>
      <c r="AJ85" s="33">
        <v>0</v>
      </c>
      <c r="AK85" s="32">
        <v>0</v>
      </c>
      <c r="AL85" s="25">
        <v>0</v>
      </c>
      <c r="AM85" s="25">
        <v>0</v>
      </c>
      <c r="AN85" s="25">
        <v>0</v>
      </c>
      <c r="AO85" s="25">
        <v>0</v>
      </c>
      <c r="AP85" s="32">
        <v>0</v>
      </c>
      <c r="AQ85" s="25">
        <v>0</v>
      </c>
      <c r="AR85" s="25">
        <v>0</v>
      </c>
      <c r="AS85" s="25">
        <v>0</v>
      </c>
      <c r="AT85" s="25">
        <v>0</v>
      </c>
      <c r="AU85" s="36">
        <v>0</v>
      </c>
      <c r="AV85" s="25">
        <v>0</v>
      </c>
      <c r="AW85" s="25">
        <v>0</v>
      </c>
      <c r="AX85" s="25">
        <v>0</v>
      </c>
      <c r="AY85" s="34">
        <v>0</v>
      </c>
      <c r="AZ85" s="32">
        <v>0</v>
      </c>
      <c r="BA85" s="25">
        <v>0</v>
      </c>
      <c r="BB85" s="25">
        <v>0</v>
      </c>
      <c r="BC85" s="25">
        <v>0</v>
      </c>
      <c r="BD85" s="25">
        <v>0</v>
      </c>
      <c r="BE85" s="36">
        <v>0</v>
      </c>
      <c r="BF85" s="25">
        <v>0</v>
      </c>
      <c r="BG85" s="25">
        <v>0</v>
      </c>
      <c r="BH85" s="25">
        <v>0</v>
      </c>
      <c r="BI85" s="25">
        <v>0</v>
      </c>
      <c r="BJ85" s="32">
        <v>0</v>
      </c>
      <c r="BK85" s="25">
        <v>0</v>
      </c>
      <c r="BL85" s="25">
        <v>0</v>
      </c>
      <c r="BM85" s="25">
        <v>0</v>
      </c>
      <c r="BN85" s="25">
        <v>0</v>
      </c>
      <c r="BO85" s="36">
        <v>0</v>
      </c>
      <c r="BP85" s="25">
        <v>0</v>
      </c>
      <c r="BQ85" s="25">
        <v>0</v>
      </c>
      <c r="BR85" s="25">
        <v>0</v>
      </c>
      <c r="BS85" s="34">
        <v>0</v>
      </c>
      <c r="BT85" s="32">
        <v>0</v>
      </c>
      <c r="BU85" s="25">
        <v>0</v>
      </c>
      <c r="BV85" s="25">
        <v>0</v>
      </c>
      <c r="BW85" s="25">
        <v>0</v>
      </c>
      <c r="BX85" s="25">
        <v>0</v>
      </c>
      <c r="CD85" s="23"/>
      <c r="CE85" s="23"/>
    </row>
    <row r="86" spans="1:83" ht="19.5" thickBot="1" x14ac:dyDescent="0.3">
      <c r="A86" s="64" t="s">
        <v>65</v>
      </c>
      <c r="B86" s="25">
        <v>28063198</v>
      </c>
      <c r="C86" s="25">
        <v>9662742</v>
      </c>
      <c r="D86" s="25">
        <v>10350179</v>
      </c>
      <c r="E86" s="25">
        <v>3418211</v>
      </c>
      <c r="F86" s="25">
        <v>4632066</v>
      </c>
      <c r="G86" s="32">
        <v>0</v>
      </c>
      <c r="H86" s="25">
        <v>0</v>
      </c>
      <c r="I86" s="25">
        <v>0</v>
      </c>
      <c r="J86" s="25">
        <v>0</v>
      </c>
      <c r="K86" s="34">
        <v>0</v>
      </c>
      <c r="L86" s="32">
        <v>0</v>
      </c>
      <c r="M86" s="25">
        <v>0</v>
      </c>
      <c r="N86" s="25">
        <v>0</v>
      </c>
      <c r="O86" s="25">
        <v>0</v>
      </c>
      <c r="P86" s="25">
        <v>0</v>
      </c>
      <c r="Q86" s="29">
        <v>0</v>
      </c>
      <c r="R86" s="25">
        <v>0</v>
      </c>
      <c r="S86" s="25">
        <v>0</v>
      </c>
      <c r="T86" s="25">
        <v>0</v>
      </c>
      <c r="U86" s="25">
        <v>0</v>
      </c>
      <c r="V86" s="32">
        <v>0</v>
      </c>
      <c r="W86" s="25">
        <v>0</v>
      </c>
      <c r="X86" s="25">
        <v>0</v>
      </c>
      <c r="Y86" s="25">
        <v>0</v>
      </c>
      <c r="Z86" s="25">
        <v>0</v>
      </c>
      <c r="AA86" s="36">
        <v>28063198</v>
      </c>
      <c r="AB86" s="25">
        <v>9662742</v>
      </c>
      <c r="AC86" s="25">
        <v>10350179</v>
      </c>
      <c r="AD86" s="25">
        <v>3418211</v>
      </c>
      <c r="AE86" s="33">
        <v>4632066</v>
      </c>
      <c r="AF86" s="32">
        <v>4187</v>
      </c>
      <c r="AG86" s="25">
        <v>1442</v>
      </c>
      <c r="AH86" s="25">
        <v>1545</v>
      </c>
      <c r="AI86" s="25">
        <v>1095</v>
      </c>
      <c r="AJ86" s="33">
        <v>105</v>
      </c>
      <c r="AK86" s="32">
        <v>0</v>
      </c>
      <c r="AL86" s="25">
        <v>0</v>
      </c>
      <c r="AM86" s="25">
        <v>0</v>
      </c>
      <c r="AN86" s="25">
        <v>0</v>
      </c>
      <c r="AO86" s="25">
        <v>0</v>
      </c>
      <c r="AP86" s="32">
        <v>0</v>
      </c>
      <c r="AQ86" s="25">
        <v>0</v>
      </c>
      <c r="AR86" s="25">
        <v>0</v>
      </c>
      <c r="AS86" s="25">
        <v>0</v>
      </c>
      <c r="AT86" s="25">
        <v>0</v>
      </c>
      <c r="AU86" s="36">
        <v>0</v>
      </c>
      <c r="AV86" s="25">
        <v>0</v>
      </c>
      <c r="AW86" s="25">
        <v>0</v>
      </c>
      <c r="AX86" s="25">
        <v>0</v>
      </c>
      <c r="AY86" s="34">
        <v>0</v>
      </c>
      <c r="AZ86" s="32">
        <v>0</v>
      </c>
      <c r="BA86" s="25">
        <v>0</v>
      </c>
      <c r="BB86" s="25">
        <v>0</v>
      </c>
      <c r="BC86" s="25">
        <v>0</v>
      </c>
      <c r="BD86" s="25">
        <v>0</v>
      </c>
      <c r="BE86" s="36">
        <v>28063198</v>
      </c>
      <c r="BF86" s="25">
        <v>9662742</v>
      </c>
      <c r="BG86" s="25">
        <v>10350179</v>
      </c>
      <c r="BH86" s="25">
        <v>3418211</v>
      </c>
      <c r="BI86" s="25">
        <v>4632066</v>
      </c>
      <c r="BJ86" s="32">
        <v>4187</v>
      </c>
      <c r="BK86" s="25">
        <v>1442</v>
      </c>
      <c r="BL86" s="25">
        <v>1545</v>
      </c>
      <c r="BM86" s="25">
        <v>1095</v>
      </c>
      <c r="BN86" s="25">
        <v>105</v>
      </c>
      <c r="BO86" s="36">
        <v>0</v>
      </c>
      <c r="BP86" s="25">
        <v>0</v>
      </c>
      <c r="BQ86" s="25">
        <v>0</v>
      </c>
      <c r="BR86" s="25">
        <v>0</v>
      </c>
      <c r="BS86" s="34">
        <v>0</v>
      </c>
      <c r="BT86" s="32">
        <v>0</v>
      </c>
      <c r="BU86" s="25">
        <v>0</v>
      </c>
      <c r="BV86" s="25">
        <v>0</v>
      </c>
      <c r="BW86" s="25">
        <v>0</v>
      </c>
      <c r="BX86" s="25">
        <v>0</v>
      </c>
      <c r="BY86" s="3">
        <v>4</v>
      </c>
      <c r="BZ86" s="3">
        <v>4</v>
      </c>
      <c r="CA86" s="3">
        <v>4</v>
      </c>
      <c r="CB86" s="3">
        <v>4</v>
      </c>
      <c r="CD86" s="23">
        <v>3</v>
      </c>
      <c r="CE86" s="23">
        <v>2</v>
      </c>
    </row>
    <row r="87" spans="1:83" ht="19.5" thickBot="1" x14ac:dyDescent="0.3">
      <c r="A87" s="65" t="s">
        <v>66</v>
      </c>
      <c r="B87" s="25">
        <v>969935</v>
      </c>
      <c r="C87" s="25">
        <v>239713</v>
      </c>
      <c r="D87" s="25">
        <v>269199</v>
      </c>
      <c r="E87" s="25">
        <v>206755</v>
      </c>
      <c r="F87" s="25">
        <v>254268</v>
      </c>
      <c r="G87" s="32">
        <v>0</v>
      </c>
      <c r="H87" s="25">
        <v>0</v>
      </c>
      <c r="I87" s="25">
        <v>0</v>
      </c>
      <c r="J87" s="25">
        <v>0</v>
      </c>
      <c r="K87" s="34">
        <v>0</v>
      </c>
      <c r="L87" s="32">
        <v>0</v>
      </c>
      <c r="M87" s="25">
        <v>0</v>
      </c>
      <c r="N87" s="25">
        <v>0</v>
      </c>
      <c r="O87" s="25">
        <v>0</v>
      </c>
      <c r="P87" s="25">
        <v>0</v>
      </c>
      <c r="Q87" s="29">
        <v>0</v>
      </c>
      <c r="R87" s="25">
        <v>0</v>
      </c>
      <c r="S87" s="25">
        <v>0</v>
      </c>
      <c r="T87" s="25">
        <v>0</v>
      </c>
      <c r="U87" s="25">
        <v>0</v>
      </c>
      <c r="V87" s="32">
        <v>0</v>
      </c>
      <c r="W87" s="25">
        <v>0</v>
      </c>
      <c r="X87" s="25">
        <v>0</v>
      </c>
      <c r="Y87" s="25">
        <v>0</v>
      </c>
      <c r="Z87" s="25">
        <v>0</v>
      </c>
      <c r="AA87" s="36">
        <v>969935</v>
      </c>
      <c r="AB87" s="25">
        <v>239713</v>
      </c>
      <c r="AC87" s="25">
        <v>269199</v>
      </c>
      <c r="AD87" s="25">
        <v>206755</v>
      </c>
      <c r="AE87" s="33">
        <v>254268</v>
      </c>
      <c r="AF87" s="32">
        <v>1863</v>
      </c>
      <c r="AG87" s="25">
        <v>455</v>
      </c>
      <c r="AH87" s="25">
        <v>482</v>
      </c>
      <c r="AI87" s="25">
        <v>378</v>
      </c>
      <c r="AJ87" s="33">
        <v>548</v>
      </c>
      <c r="AK87" s="32">
        <v>0</v>
      </c>
      <c r="AL87" s="25">
        <v>0</v>
      </c>
      <c r="AM87" s="25">
        <v>0</v>
      </c>
      <c r="AN87" s="25">
        <v>0</v>
      </c>
      <c r="AO87" s="25">
        <v>0</v>
      </c>
      <c r="AP87" s="32">
        <v>0</v>
      </c>
      <c r="AQ87" s="25">
        <v>0</v>
      </c>
      <c r="AR87" s="25">
        <v>0</v>
      </c>
      <c r="AS87" s="25">
        <v>0</v>
      </c>
      <c r="AT87" s="25">
        <v>0</v>
      </c>
      <c r="AU87" s="36">
        <v>0</v>
      </c>
      <c r="AV87" s="25">
        <v>0</v>
      </c>
      <c r="AW87" s="25">
        <v>0</v>
      </c>
      <c r="AX87" s="25">
        <v>0</v>
      </c>
      <c r="AY87" s="34">
        <v>0</v>
      </c>
      <c r="AZ87" s="32">
        <v>0</v>
      </c>
      <c r="BA87" s="25">
        <v>0</v>
      </c>
      <c r="BB87" s="25">
        <v>0</v>
      </c>
      <c r="BC87" s="25">
        <v>0</v>
      </c>
      <c r="BD87" s="25">
        <v>0</v>
      </c>
      <c r="BE87" s="36">
        <v>969935</v>
      </c>
      <c r="BF87" s="25">
        <v>239713</v>
      </c>
      <c r="BG87" s="25">
        <v>269199</v>
      </c>
      <c r="BH87" s="25">
        <v>206755</v>
      </c>
      <c r="BI87" s="25">
        <v>254268</v>
      </c>
      <c r="BJ87" s="32">
        <v>1863</v>
      </c>
      <c r="BK87" s="25">
        <v>455</v>
      </c>
      <c r="BL87" s="25">
        <v>482</v>
      </c>
      <c r="BM87" s="25">
        <v>378</v>
      </c>
      <c r="BN87" s="25">
        <v>548</v>
      </c>
      <c r="BO87" s="36">
        <v>0</v>
      </c>
      <c r="BP87" s="25">
        <v>0</v>
      </c>
      <c r="BQ87" s="25">
        <v>0</v>
      </c>
      <c r="BR87" s="25">
        <v>0</v>
      </c>
      <c r="BS87" s="34">
        <v>0</v>
      </c>
      <c r="BT87" s="32">
        <v>0</v>
      </c>
      <c r="BU87" s="25">
        <v>0</v>
      </c>
      <c r="BV87" s="25">
        <v>0</v>
      </c>
      <c r="BW87" s="25">
        <v>0</v>
      </c>
      <c r="BX87" s="25">
        <v>0</v>
      </c>
      <c r="CD87" s="23"/>
      <c r="CE87" s="23"/>
    </row>
    <row r="88" spans="1:83" ht="18.75" x14ac:dyDescent="0.25">
      <c r="A88" s="60" t="s">
        <v>67</v>
      </c>
      <c r="B88" s="25">
        <v>0</v>
      </c>
      <c r="C88" s="25">
        <v>0</v>
      </c>
      <c r="D88" s="25">
        <v>0</v>
      </c>
      <c r="E88" s="25">
        <v>0</v>
      </c>
      <c r="F88" s="25">
        <v>0</v>
      </c>
      <c r="G88" s="32">
        <v>0</v>
      </c>
      <c r="H88" s="25">
        <v>0</v>
      </c>
      <c r="I88" s="25">
        <v>0</v>
      </c>
      <c r="J88" s="25">
        <v>0</v>
      </c>
      <c r="K88" s="34">
        <v>0</v>
      </c>
      <c r="L88" s="32">
        <v>0</v>
      </c>
      <c r="M88" s="25">
        <v>0</v>
      </c>
      <c r="N88" s="25">
        <v>0</v>
      </c>
      <c r="O88" s="25">
        <v>0</v>
      </c>
      <c r="P88" s="25">
        <v>0</v>
      </c>
      <c r="Q88" s="29">
        <v>0</v>
      </c>
      <c r="R88" s="25">
        <v>0</v>
      </c>
      <c r="S88" s="25">
        <v>0</v>
      </c>
      <c r="T88" s="25">
        <v>0</v>
      </c>
      <c r="U88" s="25">
        <v>0</v>
      </c>
      <c r="V88" s="32">
        <v>0</v>
      </c>
      <c r="W88" s="25">
        <v>0</v>
      </c>
      <c r="X88" s="25">
        <v>0</v>
      </c>
      <c r="Y88" s="25">
        <v>0</v>
      </c>
      <c r="Z88" s="25">
        <v>0</v>
      </c>
      <c r="AA88" s="36">
        <v>0</v>
      </c>
      <c r="AB88" s="25">
        <v>0</v>
      </c>
      <c r="AC88" s="25">
        <v>0</v>
      </c>
      <c r="AD88" s="25">
        <v>0</v>
      </c>
      <c r="AE88" s="33">
        <v>0</v>
      </c>
      <c r="AF88" s="32">
        <v>0</v>
      </c>
      <c r="AG88" s="25">
        <v>0</v>
      </c>
      <c r="AH88" s="25">
        <v>0</v>
      </c>
      <c r="AI88" s="25">
        <v>0</v>
      </c>
      <c r="AJ88" s="33">
        <v>0</v>
      </c>
      <c r="AK88" s="32">
        <v>0</v>
      </c>
      <c r="AL88" s="25">
        <v>0</v>
      </c>
      <c r="AM88" s="25">
        <v>0</v>
      </c>
      <c r="AN88" s="25">
        <v>0</v>
      </c>
      <c r="AO88" s="25">
        <v>0</v>
      </c>
      <c r="AP88" s="32">
        <v>0</v>
      </c>
      <c r="AQ88" s="25">
        <v>0</v>
      </c>
      <c r="AR88" s="25">
        <v>0</v>
      </c>
      <c r="AS88" s="25">
        <v>0</v>
      </c>
      <c r="AT88" s="25">
        <v>0</v>
      </c>
      <c r="AU88" s="36">
        <v>0</v>
      </c>
      <c r="AV88" s="25">
        <v>0</v>
      </c>
      <c r="AW88" s="25">
        <v>0</v>
      </c>
      <c r="AX88" s="25">
        <v>0</v>
      </c>
      <c r="AY88" s="34">
        <v>0</v>
      </c>
      <c r="AZ88" s="32">
        <v>0</v>
      </c>
      <c r="BA88" s="25">
        <v>0</v>
      </c>
      <c r="BB88" s="25">
        <v>0</v>
      </c>
      <c r="BC88" s="25">
        <v>0</v>
      </c>
      <c r="BD88" s="25">
        <v>0</v>
      </c>
      <c r="BE88" s="36">
        <v>0</v>
      </c>
      <c r="BF88" s="25">
        <v>0</v>
      </c>
      <c r="BG88" s="25">
        <v>0</v>
      </c>
      <c r="BH88" s="25">
        <v>0</v>
      </c>
      <c r="BI88" s="25">
        <v>0</v>
      </c>
      <c r="BJ88" s="32">
        <v>0</v>
      </c>
      <c r="BK88" s="25">
        <v>0</v>
      </c>
      <c r="BL88" s="25">
        <v>0</v>
      </c>
      <c r="BM88" s="25">
        <v>0</v>
      </c>
      <c r="BN88" s="25">
        <v>0</v>
      </c>
      <c r="BO88" s="36">
        <v>0</v>
      </c>
      <c r="BP88" s="25">
        <v>0</v>
      </c>
      <c r="BQ88" s="25">
        <v>0</v>
      </c>
      <c r="BR88" s="25">
        <v>0</v>
      </c>
      <c r="BS88" s="34">
        <v>0</v>
      </c>
      <c r="BT88" s="32">
        <v>0</v>
      </c>
      <c r="BU88" s="25">
        <v>0</v>
      </c>
      <c r="BV88" s="25">
        <v>0</v>
      </c>
      <c r="BW88" s="25">
        <v>0</v>
      </c>
      <c r="BX88" s="25">
        <v>0</v>
      </c>
      <c r="CD88" s="23"/>
      <c r="CE88" s="23"/>
    </row>
    <row r="89" spans="1:83" s="46" customFormat="1" ht="18.75" x14ac:dyDescent="0.25">
      <c r="A89" s="66" t="s">
        <v>30</v>
      </c>
      <c r="B89" s="25">
        <v>334330</v>
      </c>
      <c r="C89" s="25">
        <v>45970</v>
      </c>
      <c r="D89" s="25">
        <v>37943</v>
      </c>
      <c r="E89" s="25">
        <v>7589</v>
      </c>
      <c r="F89" s="25">
        <v>242828</v>
      </c>
      <c r="G89" s="32">
        <v>0</v>
      </c>
      <c r="H89" s="25">
        <v>0</v>
      </c>
      <c r="I89" s="25">
        <v>0</v>
      </c>
      <c r="J89" s="25">
        <v>0</v>
      </c>
      <c r="K89" s="34">
        <v>0</v>
      </c>
      <c r="L89" s="32">
        <v>0</v>
      </c>
      <c r="M89" s="25">
        <v>0</v>
      </c>
      <c r="N89" s="25">
        <v>0</v>
      </c>
      <c r="O89" s="25">
        <v>0</v>
      </c>
      <c r="P89" s="25">
        <v>0</v>
      </c>
      <c r="Q89" s="29">
        <v>0</v>
      </c>
      <c r="R89" s="25">
        <v>0</v>
      </c>
      <c r="S89" s="25">
        <v>0</v>
      </c>
      <c r="T89" s="25">
        <v>0</v>
      </c>
      <c r="U89" s="25">
        <v>0</v>
      </c>
      <c r="V89" s="32">
        <v>0</v>
      </c>
      <c r="W89" s="25">
        <v>0</v>
      </c>
      <c r="X89" s="25">
        <v>0</v>
      </c>
      <c r="Y89" s="25">
        <v>0</v>
      </c>
      <c r="Z89" s="25">
        <v>0</v>
      </c>
      <c r="AA89" s="36">
        <v>334330</v>
      </c>
      <c r="AB89" s="25">
        <v>45970</v>
      </c>
      <c r="AC89" s="25">
        <v>37943</v>
      </c>
      <c r="AD89" s="25">
        <v>7589</v>
      </c>
      <c r="AE89" s="33">
        <v>242828</v>
      </c>
      <c r="AF89" s="32">
        <v>45</v>
      </c>
      <c r="AG89" s="25">
        <v>7</v>
      </c>
      <c r="AH89" s="25">
        <v>5</v>
      </c>
      <c r="AI89" s="25">
        <v>1</v>
      </c>
      <c r="AJ89" s="33">
        <v>32</v>
      </c>
      <c r="AK89" s="32">
        <v>0</v>
      </c>
      <c r="AL89" s="25">
        <v>0</v>
      </c>
      <c r="AM89" s="25">
        <v>0</v>
      </c>
      <c r="AN89" s="25">
        <v>0</v>
      </c>
      <c r="AO89" s="25">
        <v>0</v>
      </c>
      <c r="AP89" s="32">
        <v>0</v>
      </c>
      <c r="AQ89" s="25">
        <v>0</v>
      </c>
      <c r="AR89" s="25">
        <v>0</v>
      </c>
      <c r="AS89" s="25">
        <v>0</v>
      </c>
      <c r="AT89" s="25">
        <v>0</v>
      </c>
      <c r="AU89" s="36">
        <v>0</v>
      </c>
      <c r="AV89" s="25">
        <v>0</v>
      </c>
      <c r="AW89" s="25">
        <v>0</v>
      </c>
      <c r="AX89" s="25">
        <v>0</v>
      </c>
      <c r="AY89" s="34">
        <v>0</v>
      </c>
      <c r="AZ89" s="32">
        <v>0</v>
      </c>
      <c r="BA89" s="25">
        <v>0</v>
      </c>
      <c r="BB89" s="25">
        <v>0</v>
      </c>
      <c r="BC89" s="25">
        <v>0</v>
      </c>
      <c r="BD89" s="25">
        <v>0</v>
      </c>
      <c r="BE89" s="36">
        <v>334330</v>
      </c>
      <c r="BF89" s="25">
        <v>45970</v>
      </c>
      <c r="BG89" s="25">
        <v>37943</v>
      </c>
      <c r="BH89" s="25">
        <v>7589</v>
      </c>
      <c r="BI89" s="25">
        <v>242828</v>
      </c>
      <c r="BJ89" s="32">
        <v>45</v>
      </c>
      <c r="BK89" s="25">
        <v>7</v>
      </c>
      <c r="BL89" s="25">
        <v>5</v>
      </c>
      <c r="BM89" s="25">
        <v>1</v>
      </c>
      <c r="BN89" s="25">
        <v>32</v>
      </c>
      <c r="BO89" s="36">
        <v>0</v>
      </c>
      <c r="BP89" s="25">
        <v>0</v>
      </c>
      <c r="BQ89" s="25">
        <v>0</v>
      </c>
      <c r="BR89" s="25">
        <v>0</v>
      </c>
      <c r="BS89" s="34">
        <v>0</v>
      </c>
      <c r="BT89" s="32">
        <v>0</v>
      </c>
      <c r="BU89" s="25">
        <v>0</v>
      </c>
      <c r="BV89" s="25">
        <v>0</v>
      </c>
      <c r="BW89" s="25">
        <v>0</v>
      </c>
      <c r="BX89" s="25">
        <v>0</v>
      </c>
      <c r="BY89" s="23">
        <v>4</v>
      </c>
      <c r="BZ89" s="23">
        <v>4</v>
      </c>
      <c r="CA89" s="23">
        <v>4</v>
      </c>
      <c r="CB89" s="23">
        <v>4</v>
      </c>
      <c r="CC89" s="23"/>
    </row>
    <row r="90" spans="1:83" s="46" customFormat="1" ht="19.5" thickBot="1" x14ac:dyDescent="0.3">
      <c r="A90" s="37" t="s">
        <v>31</v>
      </c>
      <c r="B90" s="25">
        <v>16891</v>
      </c>
      <c r="C90" s="25">
        <v>1180</v>
      </c>
      <c r="D90" s="25">
        <v>11224</v>
      </c>
      <c r="E90" s="25">
        <v>4487</v>
      </c>
      <c r="F90" s="25">
        <v>0</v>
      </c>
      <c r="G90" s="32">
        <v>0</v>
      </c>
      <c r="H90" s="25">
        <v>0</v>
      </c>
      <c r="I90" s="25">
        <v>0</v>
      </c>
      <c r="J90" s="25">
        <v>0</v>
      </c>
      <c r="K90" s="34">
        <v>0</v>
      </c>
      <c r="L90" s="32">
        <v>0</v>
      </c>
      <c r="M90" s="25">
        <v>0</v>
      </c>
      <c r="N90" s="25">
        <v>0</v>
      </c>
      <c r="O90" s="25">
        <v>0</v>
      </c>
      <c r="P90" s="25">
        <v>0</v>
      </c>
      <c r="Q90" s="29">
        <v>0</v>
      </c>
      <c r="R90" s="25">
        <v>0</v>
      </c>
      <c r="S90" s="25">
        <v>0</v>
      </c>
      <c r="T90" s="25">
        <v>0</v>
      </c>
      <c r="U90" s="25">
        <v>0</v>
      </c>
      <c r="V90" s="32">
        <v>0</v>
      </c>
      <c r="W90" s="25">
        <v>0</v>
      </c>
      <c r="X90" s="25">
        <v>0</v>
      </c>
      <c r="Y90" s="25">
        <v>0</v>
      </c>
      <c r="Z90" s="25">
        <v>0</v>
      </c>
      <c r="AA90" s="36">
        <v>16891</v>
      </c>
      <c r="AB90" s="25">
        <v>1180</v>
      </c>
      <c r="AC90" s="25">
        <v>11224</v>
      </c>
      <c r="AD90" s="25">
        <v>4487</v>
      </c>
      <c r="AE90" s="33">
        <v>0</v>
      </c>
      <c r="AF90" s="32">
        <v>15</v>
      </c>
      <c r="AG90" s="25">
        <v>1</v>
      </c>
      <c r="AH90" s="25">
        <v>10</v>
      </c>
      <c r="AI90" s="25">
        <v>4</v>
      </c>
      <c r="AJ90" s="33">
        <v>0</v>
      </c>
      <c r="AK90" s="32">
        <v>0</v>
      </c>
      <c r="AL90" s="25">
        <v>0</v>
      </c>
      <c r="AM90" s="25">
        <v>0</v>
      </c>
      <c r="AN90" s="25">
        <v>0</v>
      </c>
      <c r="AO90" s="25">
        <v>0</v>
      </c>
      <c r="AP90" s="32">
        <v>0</v>
      </c>
      <c r="AQ90" s="25">
        <v>0</v>
      </c>
      <c r="AR90" s="25">
        <v>0</v>
      </c>
      <c r="AS90" s="25">
        <v>0</v>
      </c>
      <c r="AT90" s="25">
        <v>0</v>
      </c>
      <c r="AU90" s="36">
        <v>0</v>
      </c>
      <c r="AV90" s="25">
        <v>0</v>
      </c>
      <c r="AW90" s="25">
        <v>0</v>
      </c>
      <c r="AX90" s="25">
        <v>0</v>
      </c>
      <c r="AY90" s="34">
        <v>0</v>
      </c>
      <c r="AZ90" s="32">
        <v>0</v>
      </c>
      <c r="BA90" s="25">
        <v>0</v>
      </c>
      <c r="BB90" s="25">
        <v>0</v>
      </c>
      <c r="BC90" s="25">
        <v>0</v>
      </c>
      <c r="BD90" s="25">
        <v>0</v>
      </c>
      <c r="BE90" s="36">
        <v>16891</v>
      </c>
      <c r="BF90" s="25">
        <v>1180</v>
      </c>
      <c r="BG90" s="25">
        <v>11224</v>
      </c>
      <c r="BH90" s="25">
        <v>4487</v>
      </c>
      <c r="BI90" s="25">
        <v>0</v>
      </c>
      <c r="BJ90" s="32">
        <v>15</v>
      </c>
      <c r="BK90" s="25">
        <v>1</v>
      </c>
      <c r="BL90" s="25">
        <v>10</v>
      </c>
      <c r="BM90" s="25">
        <v>4</v>
      </c>
      <c r="BN90" s="25">
        <v>0</v>
      </c>
      <c r="BO90" s="36">
        <v>0</v>
      </c>
      <c r="BP90" s="25">
        <v>0</v>
      </c>
      <c r="BQ90" s="25">
        <v>0</v>
      </c>
      <c r="BR90" s="25">
        <v>0</v>
      </c>
      <c r="BS90" s="34">
        <v>0</v>
      </c>
      <c r="BT90" s="32">
        <v>0</v>
      </c>
      <c r="BU90" s="25">
        <v>0</v>
      </c>
      <c r="BV90" s="25">
        <v>0</v>
      </c>
      <c r="BW90" s="25">
        <v>0</v>
      </c>
      <c r="BX90" s="25">
        <v>0</v>
      </c>
      <c r="BY90" s="23"/>
      <c r="BZ90" s="23"/>
      <c r="CA90" s="23"/>
      <c r="CB90" s="23"/>
      <c r="CC90" s="23"/>
    </row>
    <row r="91" spans="1:83" ht="19.5" thickBot="1" x14ac:dyDescent="0.3">
      <c r="A91" s="65" t="s">
        <v>68</v>
      </c>
      <c r="B91" s="25">
        <v>1430290</v>
      </c>
      <c r="C91" s="25">
        <v>354082</v>
      </c>
      <c r="D91" s="25">
        <v>59184</v>
      </c>
      <c r="E91" s="25">
        <v>473476</v>
      </c>
      <c r="F91" s="25">
        <v>543548</v>
      </c>
      <c r="G91" s="32">
        <v>0</v>
      </c>
      <c r="H91" s="25">
        <v>0</v>
      </c>
      <c r="I91" s="25">
        <v>0</v>
      </c>
      <c r="J91" s="25">
        <v>0</v>
      </c>
      <c r="K91" s="34">
        <v>0</v>
      </c>
      <c r="L91" s="32">
        <v>0</v>
      </c>
      <c r="M91" s="25">
        <v>0</v>
      </c>
      <c r="N91" s="25">
        <v>0</v>
      </c>
      <c r="O91" s="25">
        <v>0</v>
      </c>
      <c r="P91" s="25">
        <v>0</v>
      </c>
      <c r="Q91" s="29">
        <v>0</v>
      </c>
      <c r="R91" s="25">
        <v>0</v>
      </c>
      <c r="S91" s="25">
        <v>0</v>
      </c>
      <c r="T91" s="25">
        <v>0</v>
      </c>
      <c r="U91" s="25">
        <v>0</v>
      </c>
      <c r="V91" s="32">
        <v>0</v>
      </c>
      <c r="W91" s="25">
        <v>0</v>
      </c>
      <c r="X91" s="25">
        <v>0</v>
      </c>
      <c r="Y91" s="25">
        <v>0</v>
      </c>
      <c r="Z91" s="25">
        <v>0</v>
      </c>
      <c r="AA91" s="36">
        <v>0</v>
      </c>
      <c r="AB91" s="25">
        <v>0</v>
      </c>
      <c r="AC91" s="25">
        <v>0</v>
      </c>
      <c r="AD91" s="25">
        <v>0</v>
      </c>
      <c r="AE91" s="33">
        <v>0</v>
      </c>
      <c r="AF91" s="32">
        <v>0</v>
      </c>
      <c r="AG91" s="25">
        <v>0</v>
      </c>
      <c r="AH91" s="25">
        <v>0</v>
      </c>
      <c r="AI91" s="25">
        <v>0</v>
      </c>
      <c r="AJ91" s="33">
        <v>0</v>
      </c>
      <c r="AK91" s="32">
        <v>0</v>
      </c>
      <c r="AL91" s="25">
        <v>0</v>
      </c>
      <c r="AM91" s="25">
        <v>0</v>
      </c>
      <c r="AN91" s="25">
        <v>0</v>
      </c>
      <c r="AO91" s="25">
        <v>0</v>
      </c>
      <c r="AP91" s="32">
        <v>0</v>
      </c>
      <c r="AQ91" s="25">
        <v>0</v>
      </c>
      <c r="AR91" s="25">
        <v>0</v>
      </c>
      <c r="AS91" s="25">
        <v>0</v>
      </c>
      <c r="AT91" s="25">
        <v>0</v>
      </c>
      <c r="AU91" s="36">
        <v>0</v>
      </c>
      <c r="AV91" s="25">
        <v>0</v>
      </c>
      <c r="AW91" s="25">
        <v>0</v>
      </c>
      <c r="AX91" s="25">
        <v>0</v>
      </c>
      <c r="AY91" s="34">
        <v>0</v>
      </c>
      <c r="AZ91" s="32">
        <v>0</v>
      </c>
      <c r="BA91" s="25">
        <v>0</v>
      </c>
      <c r="BB91" s="25">
        <v>0</v>
      </c>
      <c r="BC91" s="25">
        <v>0</v>
      </c>
      <c r="BD91" s="25">
        <v>0</v>
      </c>
      <c r="BE91" s="36">
        <v>0</v>
      </c>
      <c r="BF91" s="25">
        <v>0</v>
      </c>
      <c r="BG91" s="25">
        <v>0</v>
      </c>
      <c r="BH91" s="25">
        <v>0</v>
      </c>
      <c r="BI91" s="25">
        <v>0</v>
      </c>
      <c r="BJ91" s="32">
        <v>0</v>
      </c>
      <c r="BK91" s="25">
        <v>0</v>
      </c>
      <c r="BL91" s="25">
        <v>0</v>
      </c>
      <c r="BM91" s="25">
        <v>0</v>
      </c>
      <c r="BN91" s="25">
        <v>0</v>
      </c>
      <c r="BO91" s="36">
        <v>1430290</v>
      </c>
      <c r="BP91" s="25">
        <v>354082</v>
      </c>
      <c r="BQ91" s="25">
        <v>59184</v>
      </c>
      <c r="BR91" s="25">
        <v>473476</v>
      </c>
      <c r="BS91" s="34">
        <v>543548</v>
      </c>
      <c r="BT91" s="32">
        <v>24</v>
      </c>
      <c r="BU91" s="25">
        <v>6</v>
      </c>
      <c r="BV91" s="25">
        <v>1</v>
      </c>
      <c r="BW91" s="25">
        <v>7</v>
      </c>
      <c r="BX91" s="25">
        <v>10</v>
      </c>
    </row>
    <row r="92" spans="1:83" ht="19.5" thickBot="1" x14ac:dyDescent="0.3">
      <c r="A92" s="65" t="s">
        <v>69</v>
      </c>
      <c r="B92" s="25">
        <v>1066340</v>
      </c>
      <c r="C92" s="25">
        <v>157182</v>
      </c>
      <c r="D92" s="25">
        <v>225014</v>
      </c>
      <c r="E92" s="25">
        <v>331710</v>
      </c>
      <c r="F92" s="25">
        <v>352434</v>
      </c>
      <c r="G92" s="32">
        <v>0</v>
      </c>
      <c r="H92" s="25">
        <v>0</v>
      </c>
      <c r="I92" s="25">
        <v>0</v>
      </c>
      <c r="J92" s="25">
        <v>0</v>
      </c>
      <c r="K92" s="34">
        <v>0</v>
      </c>
      <c r="L92" s="32">
        <v>0</v>
      </c>
      <c r="M92" s="25">
        <v>0</v>
      </c>
      <c r="N92" s="25">
        <v>0</v>
      </c>
      <c r="O92" s="25">
        <v>0</v>
      </c>
      <c r="P92" s="25">
        <v>0</v>
      </c>
      <c r="Q92" s="29">
        <v>0</v>
      </c>
      <c r="R92" s="25">
        <v>0</v>
      </c>
      <c r="S92" s="25">
        <v>0</v>
      </c>
      <c r="T92" s="25">
        <v>0</v>
      </c>
      <c r="U92" s="25">
        <v>0</v>
      </c>
      <c r="V92" s="32">
        <v>0</v>
      </c>
      <c r="W92" s="25">
        <v>0</v>
      </c>
      <c r="X92" s="25">
        <v>0</v>
      </c>
      <c r="Y92" s="25">
        <v>0</v>
      </c>
      <c r="Z92" s="25">
        <v>0</v>
      </c>
      <c r="AA92" s="36">
        <v>722599</v>
      </c>
      <c r="AB92" s="25">
        <v>105053</v>
      </c>
      <c r="AC92" s="25">
        <v>219928</v>
      </c>
      <c r="AD92" s="25">
        <v>201135</v>
      </c>
      <c r="AE92" s="33">
        <v>196483</v>
      </c>
      <c r="AF92" s="32">
        <v>1708</v>
      </c>
      <c r="AG92" s="25">
        <v>192</v>
      </c>
      <c r="AH92" s="25">
        <v>405</v>
      </c>
      <c r="AI92" s="25">
        <v>357</v>
      </c>
      <c r="AJ92" s="33">
        <v>754</v>
      </c>
      <c r="AK92" s="32">
        <v>0</v>
      </c>
      <c r="AL92" s="25">
        <v>0</v>
      </c>
      <c r="AM92" s="25">
        <v>0</v>
      </c>
      <c r="AN92" s="25">
        <v>0</v>
      </c>
      <c r="AO92" s="25">
        <v>0</v>
      </c>
      <c r="AP92" s="32">
        <v>0</v>
      </c>
      <c r="AQ92" s="25">
        <v>0</v>
      </c>
      <c r="AR92" s="25">
        <v>0</v>
      </c>
      <c r="AS92" s="25">
        <v>0</v>
      </c>
      <c r="AT92" s="25">
        <v>0</v>
      </c>
      <c r="AU92" s="36">
        <v>0</v>
      </c>
      <c r="AV92" s="25">
        <v>0</v>
      </c>
      <c r="AW92" s="25">
        <v>0</v>
      </c>
      <c r="AX92" s="25">
        <v>0</v>
      </c>
      <c r="AY92" s="34">
        <v>0</v>
      </c>
      <c r="AZ92" s="32">
        <v>0</v>
      </c>
      <c r="BA92" s="25">
        <v>0</v>
      </c>
      <c r="BB92" s="25">
        <v>0</v>
      </c>
      <c r="BC92" s="25">
        <v>0</v>
      </c>
      <c r="BD92" s="25">
        <v>0</v>
      </c>
      <c r="BE92" s="36">
        <v>722599</v>
      </c>
      <c r="BF92" s="25">
        <v>105053</v>
      </c>
      <c r="BG92" s="25">
        <v>219928</v>
      </c>
      <c r="BH92" s="25">
        <v>201135</v>
      </c>
      <c r="BI92" s="25">
        <v>196483</v>
      </c>
      <c r="BJ92" s="32">
        <v>1708</v>
      </c>
      <c r="BK92" s="25">
        <v>192</v>
      </c>
      <c r="BL92" s="25">
        <v>405</v>
      </c>
      <c r="BM92" s="25">
        <v>357</v>
      </c>
      <c r="BN92" s="25">
        <v>754</v>
      </c>
      <c r="BO92" s="36">
        <v>343741</v>
      </c>
      <c r="BP92" s="25">
        <v>52129</v>
      </c>
      <c r="BQ92" s="25">
        <v>5086</v>
      </c>
      <c r="BR92" s="25">
        <v>130575</v>
      </c>
      <c r="BS92" s="34">
        <v>155951</v>
      </c>
      <c r="BT92" s="32">
        <v>19</v>
      </c>
      <c r="BU92" s="25">
        <v>3</v>
      </c>
      <c r="BV92" s="25">
        <v>1</v>
      </c>
      <c r="BW92" s="25">
        <v>7</v>
      </c>
      <c r="BX92" s="25">
        <v>8</v>
      </c>
    </row>
    <row r="93" spans="1:83" ht="19.5" thickBot="1" x14ac:dyDescent="0.3">
      <c r="A93" s="65" t="s">
        <v>70</v>
      </c>
      <c r="B93" s="25">
        <v>1696484</v>
      </c>
      <c r="C93" s="25">
        <v>246727</v>
      </c>
      <c r="D93" s="25">
        <v>466355</v>
      </c>
      <c r="E93" s="25">
        <v>579750</v>
      </c>
      <c r="F93" s="25">
        <v>403652</v>
      </c>
      <c r="G93" s="32">
        <v>0</v>
      </c>
      <c r="H93" s="25">
        <v>0</v>
      </c>
      <c r="I93" s="25">
        <v>0</v>
      </c>
      <c r="J93" s="25">
        <v>0</v>
      </c>
      <c r="K93" s="34">
        <v>0</v>
      </c>
      <c r="L93" s="32">
        <v>0</v>
      </c>
      <c r="M93" s="25">
        <v>0</v>
      </c>
      <c r="N93" s="25">
        <v>0</v>
      </c>
      <c r="O93" s="25">
        <v>0</v>
      </c>
      <c r="P93" s="25">
        <v>0</v>
      </c>
      <c r="Q93" s="29">
        <v>0</v>
      </c>
      <c r="R93" s="25">
        <v>0</v>
      </c>
      <c r="S93" s="25">
        <v>0</v>
      </c>
      <c r="T93" s="25">
        <v>0</v>
      </c>
      <c r="U93" s="25">
        <v>0</v>
      </c>
      <c r="V93" s="32">
        <v>0</v>
      </c>
      <c r="W93" s="25">
        <v>0</v>
      </c>
      <c r="X93" s="25">
        <v>0</v>
      </c>
      <c r="Y93" s="25">
        <v>0</v>
      </c>
      <c r="Z93" s="25">
        <v>0</v>
      </c>
      <c r="AA93" s="36">
        <v>1696484</v>
      </c>
      <c r="AB93" s="25">
        <v>246727</v>
      </c>
      <c r="AC93" s="25">
        <v>466355</v>
      </c>
      <c r="AD93" s="25">
        <v>579750</v>
      </c>
      <c r="AE93" s="33">
        <v>403652</v>
      </c>
      <c r="AF93" s="32">
        <v>2489</v>
      </c>
      <c r="AG93" s="25">
        <v>337</v>
      </c>
      <c r="AH93" s="25">
        <v>696</v>
      </c>
      <c r="AI93" s="25">
        <v>728</v>
      </c>
      <c r="AJ93" s="33">
        <v>728</v>
      </c>
      <c r="AK93" s="32">
        <v>0</v>
      </c>
      <c r="AL93" s="25">
        <v>0</v>
      </c>
      <c r="AM93" s="25">
        <v>0</v>
      </c>
      <c r="AN93" s="25">
        <v>0</v>
      </c>
      <c r="AO93" s="25">
        <v>0</v>
      </c>
      <c r="AP93" s="32">
        <v>0</v>
      </c>
      <c r="AQ93" s="25">
        <v>0</v>
      </c>
      <c r="AR93" s="25">
        <v>0</v>
      </c>
      <c r="AS93" s="25">
        <v>0</v>
      </c>
      <c r="AT93" s="25">
        <v>0</v>
      </c>
      <c r="AU93" s="36">
        <v>0</v>
      </c>
      <c r="AV93" s="25">
        <v>0</v>
      </c>
      <c r="AW93" s="25">
        <v>0</v>
      </c>
      <c r="AX93" s="25">
        <v>0</v>
      </c>
      <c r="AY93" s="34">
        <v>0</v>
      </c>
      <c r="AZ93" s="32">
        <v>0</v>
      </c>
      <c r="BA93" s="25">
        <v>0</v>
      </c>
      <c r="BB93" s="25">
        <v>0</v>
      </c>
      <c r="BC93" s="25">
        <v>0</v>
      </c>
      <c r="BD93" s="25">
        <v>0</v>
      </c>
      <c r="BE93" s="36">
        <v>1696484</v>
      </c>
      <c r="BF93" s="25">
        <v>246727</v>
      </c>
      <c r="BG93" s="25">
        <v>466355</v>
      </c>
      <c r="BH93" s="25">
        <v>579750</v>
      </c>
      <c r="BI93" s="25">
        <v>403652</v>
      </c>
      <c r="BJ93" s="32">
        <v>2489</v>
      </c>
      <c r="BK93" s="25">
        <v>337</v>
      </c>
      <c r="BL93" s="25">
        <v>696</v>
      </c>
      <c r="BM93" s="25">
        <v>728</v>
      </c>
      <c r="BN93" s="25">
        <v>728</v>
      </c>
      <c r="BO93" s="36">
        <v>0</v>
      </c>
      <c r="BP93" s="25">
        <v>0</v>
      </c>
      <c r="BQ93" s="25">
        <v>0</v>
      </c>
      <c r="BR93" s="25">
        <v>0</v>
      </c>
      <c r="BS93" s="34">
        <v>0</v>
      </c>
      <c r="BT93" s="32">
        <v>0</v>
      </c>
      <c r="BU93" s="25">
        <v>0</v>
      </c>
      <c r="BV93" s="25">
        <v>0</v>
      </c>
      <c r="BW93" s="25">
        <v>0</v>
      </c>
      <c r="BX93" s="25">
        <v>0</v>
      </c>
    </row>
    <row r="94" spans="1:83" ht="19.5" thickBot="1" x14ac:dyDescent="0.3">
      <c r="A94" s="65" t="s">
        <v>71</v>
      </c>
      <c r="B94" s="25">
        <v>0</v>
      </c>
      <c r="C94" s="25">
        <v>0</v>
      </c>
      <c r="D94" s="25">
        <v>0</v>
      </c>
      <c r="E94" s="25">
        <v>0</v>
      </c>
      <c r="F94" s="25">
        <v>0</v>
      </c>
      <c r="G94" s="32">
        <v>0</v>
      </c>
      <c r="H94" s="25">
        <v>0</v>
      </c>
      <c r="I94" s="25">
        <v>0</v>
      </c>
      <c r="J94" s="25">
        <v>0</v>
      </c>
      <c r="K94" s="34">
        <v>0</v>
      </c>
      <c r="L94" s="32">
        <v>0</v>
      </c>
      <c r="M94" s="25">
        <v>0</v>
      </c>
      <c r="N94" s="25">
        <v>0</v>
      </c>
      <c r="O94" s="25">
        <v>0</v>
      </c>
      <c r="P94" s="25">
        <v>0</v>
      </c>
      <c r="Q94" s="29">
        <v>0</v>
      </c>
      <c r="R94" s="25">
        <v>0</v>
      </c>
      <c r="S94" s="25">
        <v>0</v>
      </c>
      <c r="T94" s="25">
        <v>0</v>
      </c>
      <c r="U94" s="25">
        <v>0</v>
      </c>
      <c r="V94" s="32">
        <v>0</v>
      </c>
      <c r="W94" s="25">
        <v>0</v>
      </c>
      <c r="X94" s="25">
        <v>0</v>
      </c>
      <c r="Y94" s="25">
        <v>0</v>
      </c>
      <c r="Z94" s="25">
        <v>0</v>
      </c>
      <c r="AA94" s="36">
        <v>0</v>
      </c>
      <c r="AB94" s="25">
        <v>0</v>
      </c>
      <c r="AC94" s="25">
        <v>0</v>
      </c>
      <c r="AD94" s="25">
        <v>0</v>
      </c>
      <c r="AE94" s="33">
        <v>0</v>
      </c>
      <c r="AF94" s="32">
        <v>0</v>
      </c>
      <c r="AG94" s="25">
        <v>0</v>
      </c>
      <c r="AH94" s="25">
        <v>0</v>
      </c>
      <c r="AI94" s="25">
        <v>0</v>
      </c>
      <c r="AJ94" s="33">
        <v>0</v>
      </c>
      <c r="AK94" s="32">
        <v>0</v>
      </c>
      <c r="AL94" s="25">
        <v>0</v>
      </c>
      <c r="AM94" s="25">
        <v>0</v>
      </c>
      <c r="AN94" s="25">
        <v>0</v>
      </c>
      <c r="AO94" s="25">
        <v>0</v>
      </c>
      <c r="AP94" s="32">
        <v>0</v>
      </c>
      <c r="AQ94" s="25">
        <v>0</v>
      </c>
      <c r="AR94" s="25">
        <v>0</v>
      </c>
      <c r="AS94" s="25">
        <v>0</v>
      </c>
      <c r="AT94" s="25">
        <v>0</v>
      </c>
      <c r="AU94" s="36">
        <v>0</v>
      </c>
      <c r="AV94" s="25">
        <v>0</v>
      </c>
      <c r="AW94" s="25">
        <v>0</v>
      </c>
      <c r="AX94" s="25">
        <v>0</v>
      </c>
      <c r="AY94" s="34">
        <v>0</v>
      </c>
      <c r="AZ94" s="32">
        <v>0</v>
      </c>
      <c r="BA94" s="25">
        <v>0</v>
      </c>
      <c r="BB94" s="25">
        <v>0</v>
      </c>
      <c r="BC94" s="25">
        <v>0</v>
      </c>
      <c r="BD94" s="25">
        <v>0</v>
      </c>
      <c r="BE94" s="36">
        <v>0</v>
      </c>
      <c r="BF94" s="25">
        <v>0</v>
      </c>
      <c r="BG94" s="25">
        <v>0</v>
      </c>
      <c r="BH94" s="25">
        <v>0</v>
      </c>
      <c r="BI94" s="25">
        <v>0</v>
      </c>
      <c r="BJ94" s="32">
        <v>0</v>
      </c>
      <c r="BK94" s="25">
        <v>0</v>
      </c>
      <c r="BL94" s="25">
        <v>0</v>
      </c>
      <c r="BM94" s="25">
        <v>0</v>
      </c>
      <c r="BN94" s="25">
        <v>0</v>
      </c>
      <c r="BO94" s="36">
        <v>0</v>
      </c>
      <c r="BP94" s="25">
        <v>0</v>
      </c>
      <c r="BQ94" s="25">
        <v>0</v>
      </c>
      <c r="BR94" s="25">
        <v>0</v>
      </c>
      <c r="BS94" s="34">
        <v>0</v>
      </c>
      <c r="BT94" s="32">
        <v>0</v>
      </c>
      <c r="BU94" s="25">
        <v>0</v>
      </c>
      <c r="BV94" s="25">
        <v>0</v>
      </c>
      <c r="BW94" s="25">
        <v>0</v>
      </c>
      <c r="BX94" s="25">
        <v>0</v>
      </c>
      <c r="BY94" s="4"/>
      <c r="BZ94" s="4"/>
      <c r="CA94" s="4"/>
      <c r="CB94" s="4"/>
      <c r="CC94" s="4"/>
    </row>
    <row r="95" spans="1:83" ht="19.5" thickBot="1" x14ac:dyDescent="0.3">
      <c r="A95" s="65" t="s">
        <v>72</v>
      </c>
      <c r="B95" s="25">
        <v>0</v>
      </c>
      <c r="C95" s="25">
        <v>0</v>
      </c>
      <c r="D95" s="25">
        <v>0</v>
      </c>
      <c r="E95" s="25">
        <v>0</v>
      </c>
      <c r="F95" s="25">
        <v>0</v>
      </c>
      <c r="G95" s="32">
        <v>0</v>
      </c>
      <c r="H95" s="25">
        <v>0</v>
      </c>
      <c r="I95" s="25">
        <v>0</v>
      </c>
      <c r="J95" s="25">
        <v>0</v>
      </c>
      <c r="K95" s="34">
        <v>0</v>
      </c>
      <c r="L95" s="32">
        <v>0</v>
      </c>
      <c r="M95" s="25">
        <v>0</v>
      </c>
      <c r="N95" s="25">
        <v>0</v>
      </c>
      <c r="O95" s="25">
        <v>0</v>
      </c>
      <c r="P95" s="25">
        <v>0</v>
      </c>
      <c r="Q95" s="29">
        <v>0</v>
      </c>
      <c r="R95" s="25">
        <v>0</v>
      </c>
      <c r="S95" s="25">
        <v>0</v>
      </c>
      <c r="T95" s="25">
        <v>0</v>
      </c>
      <c r="U95" s="25">
        <v>0</v>
      </c>
      <c r="V95" s="32">
        <v>0</v>
      </c>
      <c r="W95" s="25">
        <v>0</v>
      </c>
      <c r="X95" s="25">
        <v>0</v>
      </c>
      <c r="Y95" s="25">
        <v>0</v>
      </c>
      <c r="Z95" s="25">
        <v>0</v>
      </c>
      <c r="AA95" s="36">
        <v>0</v>
      </c>
      <c r="AB95" s="25">
        <v>0</v>
      </c>
      <c r="AC95" s="25">
        <v>0</v>
      </c>
      <c r="AD95" s="25">
        <v>0</v>
      </c>
      <c r="AE95" s="33">
        <v>0</v>
      </c>
      <c r="AF95" s="32">
        <v>0</v>
      </c>
      <c r="AG95" s="25">
        <v>0</v>
      </c>
      <c r="AH95" s="25">
        <v>0</v>
      </c>
      <c r="AI95" s="25">
        <v>0</v>
      </c>
      <c r="AJ95" s="33">
        <v>0</v>
      </c>
      <c r="AK95" s="32">
        <v>0</v>
      </c>
      <c r="AL95" s="25">
        <v>0</v>
      </c>
      <c r="AM95" s="25">
        <v>0</v>
      </c>
      <c r="AN95" s="25">
        <v>0</v>
      </c>
      <c r="AO95" s="25">
        <v>0</v>
      </c>
      <c r="AP95" s="32">
        <v>0</v>
      </c>
      <c r="AQ95" s="25">
        <v>0</v>
      </c>
      <c r="AR95" s="25">
        <v>0</v>
      </c>
      <c r="AS95" s="25">
        <v>0</v>
      </c>
      <c r="AT95" s="25">
        <v>0</v>
      </c>
      <c r="AU95" s="36">
        <v>0</v>
      </c>
      <c r="AV95" s="25">
        <v>0</v>
      </c>
      <c r="AW95" s="25">
        <v>0</v>
      </c>
      <c r="AX95" s="25">
        <v>0</v>
      </c>
      <c r="AY95" s="34">
        <v>0</v>
      </c>
      <c r="AZ95" s="32">
        <v>0</v>
      </c>
      <c r="BA95" s="25">
        <v>0</v>
      </c>
      <c r="BB95" s="25">
        <v>0</v>
      </c>
      <c r="BC95" s="25">
        <v>0</v>
      </c>
      <c r="BD95" s="25">
        <v>0</v>
      </c>
      <c r="BE95" s="36">
        <v>0</v>
      </c>
      <c r="BF95" s="25">
        <v>0</v>
      </c>
      <c r="BG95" s="25">
        <v>0</v>
      </c>
      <c r="BH95" s="25">
        <v>0</v>
      </c>
      <c r="BI95" s="25">
        <v>0</v>
      </c>
      <c r="BJ95" s="32">
        <v>0</v>
      </c>
      <c r="BK95" s="25">
        <v>0</v>
      </c>
      <c r="BL95" s="25">
        <v>0</v>
      </c>
      <c r="BM95" s="25">
        <v>0</v>
      </c>
      <c r="BN95" s="25">
        <v>0</v>
      </c>
      <c r="BO95" s="36">
        <v>0</v>
      </c>
      <c r="BP95" s="25">
        <v>0</v>
      </c>
      <c r="BQ95" s="25">
        <v>0</v>
      </c>
      <c r="BR95" s="25">
        <v>0</v>
      </c>
      <c r="BS95" s="34">
        <v>0</v>
      </c>
      <c r="BT95" s="32">
        <v>0</v>
      </c>
      <c r="BU95" s="25">
        <v>0</v>
      </c>
      <c r="BV95" s="25">
        <v>0</v>
      </c>
      <c r="BW95" s="25">
        <v>0</v>
      </c>
      <c r="BX95" s="25">
        <v>0</v>
      </c>
      <c r="BY95" s="4"/>
      <c r="BZ95" s="4"/>
      <c r="CA95" s="4"/>
      <c r="CB95" s="4"/>
      <c r="CC95" s="4"/>
    </row>
    <row r="96" spans="1:83" ht="19.5" thickBot="1" x14ac:dyDescent="0.3">
      <c r="A96" s="65" t="s">
        <v>73</v>
      </c>
      <c r="B96" s="25">
        <v>1544244</v>
      </c>
      <c r="C96" s="25">
        <v>201314</v>
      </c>
      <c r="D96" s="25">
        <v>215639</v>
      </c>
      <c r="E96" s="25">
        <v>460271</v>
      </c>
      <c r="F96" s="25">
        <v>667020</v>
      </c>
      <c r="G96" s="32">
        <v>0</v>
      </c>
      <c r="H96" s="25">
        <v>0</v>
      </c>
      <c r="I96" s="25">
        <v>0</v>
      </c>
      <c r="J96" s="25">
        <v>0</v>
      </c>
      <c r="K96" s="34">
        <v>0</v>
      </c>
      <c r="L96" s="32">
        <v>0</v>
      </c>
      <c r="M96" s="25">
        <v>0</v>
      </c>
      <c r="N96" s="25">
        <v>0</v>
      </c>
      <c r="O96" s="25">
        <v>0</v>
      </c>
      <c r="P96" s="25">
        <v>0</v>
      </c>
      <c r="Q96" s="29">
        <v>979412</v>
      </c>
      <c r="R96" s="25">
        <v>137930</v>
      </c>
      <c r="S96" s="25">
        <v>86269</v>
      </c>
      <c r="T96" s="25">
        <v>288278</v>
      </c>
      <c r="U96" s="25">
        <v>466935</v>
      </c>
      <c r="V96" s="32">
        <v>18</v>
      </c>
      <c r="W96" s="25">
        <v>3</v>
      </c>
      <c r="X96" s="25">
        <v>1</v>
      </c>
      <c r="Y96" s="25">
        <v>5</v>
      </c>
      <c r="Z96" s="25">
        <v>9</v>
      </c>
      <c r="AA96" s="36">
        <v>92975</v>
      </c>
      <c r="AB96" s="25">
        <v>18662</v>
      </c>
      <c r="AC96" s="25">
        <v>8073</v>
      </c>
      <c r="AD96" s="25">
        <v>5845</v>
      </c>
      <c r="AE96" s="33">
        <v>60395</v>
      </c>
      <c r="AF96" s="32">
        <v>108</v>
      </c>
      <c r="AG96" s="25">
        <v>23</v>
      </c>
      <c r="AH96" s="25">
        <v>12</v>
      </c>
      <c r="AI96" s="25">
        <v>7</v>
      </c>
      <c r="AJ96" s="33">
        <v>66</v>
      </c>
      <c r="AK96" s="32">
        <v>0</v>
      </c>
      <c r="AL96" s="25">
        <v>0</v>
      </c>
      <c r="AM96" s="25">
        <v>0</v>
      </c>
      <c r="AN96" s="25">
        <v>0</v>
      </c>
      <c r="AO96" s="25">
        <v>0</v>
      </c>
      <c r="AP96" s="32">
        <v>0</v>
      </c>
      <c r="AQ96" s="25">
        <v>0</v>
      </c>
      <c r="AR96" s="25">
        <v>0</v>
      </c>
      <c r="AS96" s="25">
        <v>0</v>
      </c>
      <c r="AT96" s="25">
        <v>0</v>
      </c>
      <c r="AU96" s="36">
        <v>0</v>
      </c>
      <c r="AV96" s="25">
        <v>0</v>
      </c>
      <c r="AW96" s="25">
        <v>0</v>
      </c>
      <c r="AX96" s="25">
        <v>0</v>
      </c>
      <c r="AY96" s="34">
        <v>0</v>
      </c>
      <c r="AZ96" s="32">
        <v>0</v>
      </c>
      <c r="BA96" s="25">
        <v>0</v>
      </c>
      <c r="BB96" s="25">
        <v>0</v>
      </c>
      <c r="BC96" s="25">
        <v>0</v>
      </c>
      <c r="BD96" s="25">
        <v>0</v>
      </c>
      <c r="BE96" s="36">
        <v>92975</v>
      </c>
      <c r="BF96" s="25">
        <v>18662</v>
      </c>
      <c r="BG96" s="25">
        <v>8073</v>
      </c>
      <c r="BH96" s="25">
        <v>5845</v>
      </c>
      <c r="BI96" s="25">
        <v>60395</v>
      </c>
      <c r="BJ96" s="32">
        <v>108</v>
      </c>
      <c r="BK96" s="25">
        <v>23</v>
      </c>
      <c r="BL96" s="25">
        <v>12</v>
      </c>
      <c r="BM96" s="25">
        <v>7</v>
      </c>
      <c r="BN96" s="25">
        <v>66</v>
      </c>
      <c r="BO96" s="36">
        <v>471857</v>
      </c>
      <c r="BP96" s="25">
        <v>44722</v>
      </c>
      <c r="BQ96" s="25">
        <v>121297</v>
      </c>
      <c r="BR96" s="25">
        <v>166148</v>
      </c>
      <c r="BS96" s="34">
        <v>139690</v>
      </c>
      <c r="BT96" s="32">
        <v>31</v>
      </c>
      <c r="BU96" s="25">
        <v>3</v>
      </c>
      <c r="BV96" s="25">
        <v>11</v>
      </c>
      <c r="BW96" s="25">
        <v>13</v>
      </c>
      <c r="BX96" s="25">
        <v>4</v>
      </c>
      <c r="BY96" s="4"/>
      <c r="BZ96" s="4"/>
      <c r="CA96" s="4"/>
      <c r="CB96" s="4"/>
      <c r="CC96" s="4"/>
    </row>
    <row r="97" spans="1:81" ht="19.5" thickBot="1" x14ac:dyDescent="0.3">
      <c r="A97" s="65" t="s">
        <v>74</v>
      </c>
      <c r="B97" s="25">
        <v>2112646</v>
      </c>
      <c r="C97" s="25">
        <v>443036</v>
      </c>
      <c r="D97" s="25">
        <v>510571</v>
      </c>
      <c r="E97" s="25">
        <v>614689</v>
      </c>
      <c r="F97" s="25">
        <v>544350</v>
      </c>
      <c r="G97" s="32">
        <v>0</v>
      </c>
      <c r="H97" s="25">
        <v>0</v>
      </c>
      <c r="I97" s="25">
        <v>0</v>
      </c>
      <c r="J97" s="25">
        <v>0</v>
      </c>
      <c r="K97" s="34">
        <v>0</v>
      </c>
      <c r="L97" s="32">
        <v>0</v>
      </c>
      <c r="M97" s="25">
        <v>0</v>
      </c>
      <c r="N97" s="25">
        <v>0</v>
      </c>
      <c r="O97" s="25">
        <v>0</v>
      </c>
      <c r="P97" s="25">
        <v>0</v>
      </c>
      <c r="Q97" s="29">
        <v>0</v>
      </c>
      <c r="R97" s="25">
        <v>0</v>
      </c>
      <c r="S97" s="25">
        <v>0</v>
      </c>
      <c r="T97" s="25">
        <v>0</v>
      </c>
      <c r="U97" s="25">
        <v>0</v>
      </c>
      <c r="V97" s="32">
        <v>0</v>
      </c>
      <c r="W97" s="25">
        <v>0</v>
      </c>
      <c r="X97" s="25">
        <v>0</v>
      </c>
      <c r="Y97" s="25">
        <v>0</v>
      </c>
      <c r="Z97" s="25">
        <v>0</v>
      </c>
      <c r="AA97" s="36">
        <v>2112646</v>
      </c>
      <c r="AB97" s="25">
        <v>443036</v>
      </c>
      <c r="AC97" s="25">
        <v>510571</v>
      </c>
      <c r="AD97" s="25">
        <v>614689</v>
      </c>
      <c r="AE97" s="33">
        <v>544350</v>
      </c>
      <c r="AF97" s="32">
        <v>2647</v>
      </c>
      <c r="AG97" s="25">
        <v>420</v>
      </c>
      <c r="AH97" s="25">
        <v>549</v>
      </c>
      <c r="AI97" s="25">
        <v>683</v>
      </c>
      <c r="AJ97" s="33">
        <v>995</v>
      </c>
      <c r="AK97" s="32">
        <v>0</v>
      </c>
      <c r="AL97" s="25">
        <v>0</v>
      </c>
      <c r="AM97" s="25">
        <v>0</v>
      </c>
      <c r="AN97" s="25">
        <v>0</v>
      </c>
      <c r="AO97" s="25">
        <v>0</v>
      </c>
      <c r="AP97" s="32">
        <v>0</v>
      </c>
      <c r="AQ97" s="25">
        <v>0</v>
      </c>
      <c r="AR97" s="25">
        <v>0</v>
      </c>
      <c r="AS97" s="25">
        <v>0</v>
      </c>
      <c r="AT97" s="25">
        <v>0</v>
      </c>
      <c r="AU97" s="36">
        <v>0</v>
      </c>
      <c r="AV97" s="25">
        <v>0</v>
      </c>
      <c r="AW97" s="25">
        <v>0</v>
      </c>
      <c r="AX97" s="25">
        <v>0</v>
      </c>
      <c r="AY97" s="34">
        <v>0</v>
      </c>
      <c r="AZ97" s="32">
        <v>0</v>
      </c>
      <c r="BA97" s="25">
        <v>0</v>
      </c>
      <c r="BB97" s="25">
        <v>0</v>
      </c>
      <c r="BC97" s="25">
        <v>0</v>
      </c>
      <c r="BD97" s="25">
        <v>0</v>
      </c>
      <c r="BE97" s="36">
        <v>2112646</v>
      </c>
      <c r="BF97" s="25">
        <v>443036</v>
      </c>
      <c r="BG97" s="25">
        <v>510571</v>
      </c>
      <c r="BH97" s="25">
        <v>614689</v>
      </c>
      <c r="BI97" s="25">
        <v>544350</v>
      </c>
      <c r="BJ97" s="32">
        <v>2647</v>
      </c>
      <c r="BK97" s="25">
        <v>420</v>
      </c>
      <c r="BL97" s="25">
        <v>549</v>
      </c>
      <c r="BM97" s="25">
        <v>683</v>
      </c>
      <c r="BN97" s="25">
        <v>995</v>
      </c>
      <c r="BO97" s="36">
        <v>0</v>
      </c>
      <c r="BP97" s="25">
        <v>0</v>
      </c>
      <c r="BQ97" s="25">
        <v>0</v>
      </c>
      <c r="BR97" s="25">
        <v>0</v>
      </c>
      <c r="BS97" s="34">
        <v>0</v>
      </c>
      <c r="BT97" s="32">
        <v>0</v>
      </c>
      <c r="BU97" s="25">
        <v>0</v>
      </c>
      <c r="BV97" s="25">
        <v>0</v>
      </c>
      <c r="BW97" s="25">
        <v>0</v>
      </c>
      <c r="BX97" s="25">
        <v>0</v>
      </c>
      <c r="BY97" s="4"/>
      <c r="BZ97" s="4"/>
      <c r="CA97" s="4"/>
      <c r="CB97" s="4"/>
      <c r="CC97" s="4"/>
    </row>
    <row r="98" spans="1:81" ht="19.5" thickBot="1" x14ac:dyDescent="0.3">
      <c r="A98" s="65" t="s">
        <v>75</v>
      </c>
      <c r="B98" s="25">
        <v>8275217</v>
      </c>
      <c r="C98" s="25">
        <v>3305959</v>
      </c>
      <c r="D98" s="25">
        <v>3999598</v>
      </c>
      <c r="E98" s="25">
        <v>755640</v>
      </c>
      <c r="F98" s="25">
        <v>214020</v>
      </c>
      <c r="G98" s="32">
        <v>0</v>
      </c>
      <c r="H98" s="25">
        <v>0</v>
      </c>
      <c r="I98" s="25">
        <v>0</v>
      </c>
      <c r="J98" s="25">
        <v>0</v>
      </c>
      <c r="K98" s="34">
        <v>0</v>
      </c>
      <c r="L98" s="32">
        <v>0</v>
      </c>
      <c r="M98" s="25">
        <v>0</v>
      </c>
      <c r="N98" s="25">
        <v>0</v>
      </c>
      <c r="O98" s="25">
        <v>0</v>
      </c>
      <c r="P98" s="25">
        <v>0</v>
      </c>
      <c r="Q98" s="29">
        <v>0</v>
      </c>
      <c r="R98" s="25">
        <v>0</v>
      </c>
      <c r="S98" s="25">
        <v>0</v>
      </c>
      <c r="T98" s="25">
        <v>0</v>
      </c>
      <c r="U98" s="25">
        <v>0</v>
      </c>
      <c r="V98" s="32">
        <v>0</v>
      </c>
      <c r="W98" s="25">
        <v>0</v>
      </c>
      <c r="X98" s="25">
        <v>0</v>
      </c>
      <c r="Y98" s="25">
        <v>0</v>
      </c>
      <c r="Z98" s="25">
        <v>0</v>
      </c>
      <c r="AA98" s="36">
        <v>8275217</v>
      </c>
      <c r="AB98" s="25">
        <v>3305959</v>
      </c>
      <c r="AC98" s="25">
        <v>3999598</v>
      </c>
      <c r="AD98" s="25">
        <v>755640</v>
      </c>
      <c r="AE98" s="33">
        <v>214020</v>
      </c>
      <c r="AF98" s="32">
        <v>93172</v>
      </c>
      <c r="AG98" s="25">
        <v>25856</v>
      </c>
      <c r="AH98" s="25">
        <v>29457</v>
      </c>
      <c r="AI98" s="25">
        <v>4637</v>
      </c>
      <c r="AJ98" s="33">
        <v>33222</v>
      </c>
      <c r="AK98" s="32">
        <v>0</v>
      </c>
      <c r="AL98" s="25">
        <v>0</v>
      </c>
      <c r="AM98" s="25">
        <v>0</v>
      </c>
      <c r="AN98" s="25">
        <v>0</v>
      </c>
      <c r="AO98" s="25">
        <v>0</v>
      </c>
      <c r="AP98" s="32">
        <v>0</v>
      </c>
      <c r="AQ98" s="25">
        <v>0</v>
      </c>
      <c r="AR98" s="25">
        <v>0</v>
      </c>
      <c r="AS98" s="25">
        <v>0</v>
      </c>
      <c r="AT98" s="25">
        <v>0</v>
      </c>
      <c r="AU98" s="36">
        <v>0</v>
      </c>
      <c r="AV98" s="25">
        <v>0</v>
      </c>
      <c r="AW98" s="25">
        <v>0</v>
      </c>
      <c r="AX98" s="25">
        <v>0</v>
      </c>
      <c r="AY98" s="34">
        <v>0</v>
      </c>
      <c r="AZ98" s="32">
        <v>0</v>
      </c>
      <c r="BA98" s="25">
        <v>0</v>
      </c>
      <c r="BB98" s="25">
        <v>0</v>
      </c>
      <c r="BC98" s="25">
        <v>0</v>
      </c>
      <c r="BD98" s="25">
        <v>0</v>
      </c>
      <c r="BE98" s="36">
        <v>8275217</v>
      </c>
      <c r="BF98" s="25">
        <v>3305959</v>
      </c>
      <c r="BG98" s="25">
        <v>3999598</v>
      </c>
      <c r="BH98" s="25">
        <v>755640</v>
      </c>
      <c r="BI98" s="25">
        <v>214020</v>
      </c>
      <c r="BJ98" s="32">
        <v>93172</v>
      </c>
      <c r="BK98" s="25">
        <v>25856</v>
      </c>
      <c r="BL98" s="25">
        <v>29457</v>
      </c>
      <c r="BM98" s="25">
        <v>4637</v>
      </c>
      <c r="BN98" s="25">
        <v>33222</v>
      </c>
      <c r="BO98" s="36">
        <v>0</v>
      </c>
      <c r="BP98" s="25">
        <v>0</v>
      </c>
      <c r="BQ98" s="25">
        <v>0</v>
      </c>
      <c r="BR98" s="25">
        <v>0</v>
      </c>
      <c r="BS98" s="34">
        <v>0</v>
      </c>
      <c r="BT98" s="32">
        <v>0</v>
      </c>
      <c r="BU98" s="25">
        <v>0</v>
      </c>
      <c r="BV98" s="25">
        <v>0</v>
      </c>
      <c r="BW98" s="25">
        <v>0</v>
      </c>
      <c r="BX98" s="25">
        <v>0</v>
      </c>
      <c r="BY98" s="4"/>
      <c r="BZ98" s="4"/>
      <c r="CA98" s="4"/>
      <c r="CB98" s="4"/>
      <c r="CC98" s="4"/>
    </row>
    <row r="99" spans="1:81" ht="19.5" thickBot="1" x14ac:dyDescent="0.3">
      <c r="A99" s="65" t="s">
        <v>76</v>
      </c>
      <c r="B99" s="25">
        <v>178548</v>
      </c>
      <c r="C99" s="25">
        <v>34801</v>
      </c>
      <c r="D99" s="25">
        <v>54270</v>
      </c>
      <c r="E99" s="25">
        <v>74493</v>
      </c>
      <c r="F99" s="25">
        <v>14984</v>
      </c>
      <c r="G99" s="67">
        <v>0</v>
      </c>
      <c r="H99" s="30">
        <v>0</v>
      </c>
      <c r="I99" s="30">
        <v>0</v>
      </c>
      <c r="J99" s="30">
        <v>0</v>
      </c>
      <c r="K99" s="68">
        <v>0</v>
      </c>
      <c r="L99" s="67">
        <v>0</v>
      </c>
      <c r="M99" s="25">
        <v>0</v>
      </c>
      <c r="N99" s="25">
        <v>0</v>
      </c>
      <c r="O99" s="25">
        <v>0</v>
      </c>
      <c r="P99" s="25">
        <v>0</v>
      </c>
      <c r="Q99" s="29">
        <v>0</v>
      </c>
      <c r="R99" s="25">
        <v>0</v>
      </c>
      <c r="S99" s="25">
        <v>0</v>
      </c>
      <c r="T99" s="25">
        <v>0</v>
      </c>
      <c r="U99" s="25">
        <v>0</v>
      </c>
      <c r="V99" s="67">
        <v>0</v>
      </c>
      <c r="W99" s="25">
        <v>0</v>
      </c>
      <c r="X99" s="25">
        <v>0</v>
      </c>
      <c r="Y99" s="25">
        <v>0</v>
      </c>
      <c r="Z99" s="25">
        <v>0</v>
      </c>
      <c r="AA99" s="29">
        <v>178548</v>
      </c>
      <c r="AB99" s="30">
        <v>34801</v>
      </c>
      <c r="AC99" s="30">
        <v>54270</v>
      </c>
      <c r="AD99" s="30">
        <v>74493</v>
      </c>
      <c r="AE99" s="31">
        <v>14984</v>
      </c>
      <c r="AF99" s="32">
        <v>466</v>
      </c>
      <c r="AG99" s="25">
        <v>67</v>
      </c>
      <c r="AH99" s="25">
        <v>130</v>
      </c>
      <c r="AI99" s="25">
        <v>174</v>
      </c>
      <c r="AJ99" s="33">
        <v>95</v>
      </c>
      <c r="AK99" s="32">
        <v>0</v>
      </c>
      <c r="AL99" s="25">
        <v>0</v>
      </c>
      <c r="AM99" s="25">
        <v>0</v>
      </c>
      <c r="AN99" s="25">
        <v>0</v>
      </c>
      <c r="AO99" s="25">
        <v>0</v>
      </c>
      <c r="AP99" s="69">
        <v>0</v>
      </c>
      <c r="AQ99" s="25">
        <v>0</v>
      </c>
      <c r="AR99" s="25">
        <v>0</v>
      </c>
      <c r="AS99" s="25">
        <v>0</v>
      </c>
      <c r="AT99" s="25">
        <v>0</v>
      </c>
      <c r="AU99" s="36">
        <v>0</v>
      </c>
      <c r="AV99" s="25">
        <v>0</v>
      </c>
      <c r="AW99" s="25">
        <v>0</v>
      </c>
      <c r="AX99" s="25">
        <v>0</v>
      </c>
      <c r="AY99" s="34">
        <v>0</v>
      </c>
      <c r="AZ99" s="69">
        <v>0</v>
      </c>
      <c r="BA99" s="25">
        <v>0</v>
      </c>
      <c r="BB99" s="25">
        <v>0</v>
      </c>
      <c r="BC99" s="25">
        <v>0</v>
      </c>
      <c r="BD99" s="25">
        <v>0</v>
      </c>
      <c r="BE99" s="29">
        <v>178548</v>
      </c>
      <c r="BF99" s="25">
        <v>34801</v>
      </c>
      <c r="BG99" s="25">
        <v>54270</v>
      </c>
      <c r="BH99" s="25">
        <v>74493</v>
      </c>
      <c r="BI99" s="25">
        <v>14984</v>
      </c>
      <c r="BJ99" s="67">
        <v>466</v>
      </c>
      <c r="BK99" s="25">
        <v>67</v>
      </c>
      <c r="BL99" s="25">
        <v>130</v>
      </c>
      <c r="BM99" s="25">
        <v>174</v>
      </c>
      <c r="BN99" s="25">
        <v>95</v>
      </c>
      <c r="BO99" s="69">
        <v>0</v>
      </c>
      <c r="BP99" s="25">
        <v>0</v>
      </c>
      <c r="BQ99" s="25">
        <v>0</v>
      </c>
      <c r="BR99" s="25">
        <v>0</v>
      </c>
      <c r="BS99" s="34">
        <v>0</v>
      </c>
      <c r="BT99" s="67">
        <v>0</v>
      </c>
      <c r="BU99" s="25">
        <v>0</v>
      </c>
      <c r="BV99" s="25">
        <v>0</v>
      </c>
      <c r="BW99" s="25">
        <v>0</v>
      </c>
      <c r="BX99" s="25">
        <v>0</v>
      </c>
      <c r="BY99" s="4"/>
      <c r="BZ99" s="4"/>
      <c r="CA99" s="4"/>
      <c r="CB99" s="4"/>
      <c r="CC99" s="4"/>
    </row>
    <row r="100" spans="1:81" s="77" customFormat="1" ht="18.75" x14ac:dyDescent="0.3">
      <c r="A100" s="165" t="s">
        <v>77</v>
      </c>
      <c r="B100" s="70">
        <v>1636531578</v>
      </c>
      <c r="C100" s="70">
        <v>383351498</v>
      </c>
      <c r="D100" s="70">
        <v>394640212</v>
      </c>
      <c r="E100" s="70">
        <v>415377784</v>
      </c>
      <c r="F100" s="70">
        <v>443162084</v>
      </c>
      <c r="G100" s="70">
        <v>120431655</v>
      </c>
      <c r="H100" s="71">
        <v>28638761</v>
      </c>
      <c r="I100" s="71">
        <v>28637623</v>
      </c>
      <c r="J100" s="71">
        <v>33154591</v>
      </c>
      <c r="K100" s="72">
        <v>30000680</v>
      </c>
      <c r="L100" s="70">
        <v>35484</v>
      </c>
      <c r="M100" s="71">
        <v>10982</v>
      </c>
      <c r="N100" s="71">
        <v>8750</v>
      </c>
      <c r="O100" s="71">
        <v>8021</v>
      </c>
      <c r="P100" s="72">
        <v>7731</v>
      </c>
      <c r="Q100" s="70">
        <v>814484202</v>
      </c>
      <c r="R100" s="70">
        <v>189878471</v>
      </c>
      <c r="S100" s="70">
        <v>196182708</v>
      </c>
      <c r="T100" s="70">
        <v>207984559</v>
      </c>
      <c r="U100" s="70">
        <v>220438464</v>
      </c>
      <c r="V100" s="70">
        <v>17769</v>
      </c>
      <c r="W100" s="70">
        <v>4211</v>
      </c>
      <c r="X100" s="70">
        <v>4224</v>
      </c>
      <c r="Y100" s="70">
        <v>4204</v>
      </c>
      <c r="Z100" s="70">
        <v>5130</v>
      </c>
      <c r="AA100" s="75">
        <v>556485025</v>
      </c>
      <c r="AB100" s="166">
        <v>132792122</v>
      </c>
      <c r="AC100" s="166">
        <v>130507028</v>
      </c>
      <c r="AD100" s="166">
        <v>143448306</v>
      </c>
      <c r="AE100" s="167">
        <v>149737569</v>
      </c>
      <c r="AF100" s="167">
        <v>816987</v>
      </c>
      <c r="AG100" s="167">
        <v>209636</v>
      </c>
      <c r="AH100" s="167">
        <v>201480</v>
      </c>
      <c r="AI100" s="167">
        <v>190926</v>
      </c>
      <c r="AJ100" s="167">
        <v>214945</v>
      </c>
      <c r="AK100" s="167">
        <v>187273817</v>
      </c>
      <c r="AL100" s="167">
        <v>63089539</v>
      </c>
      <c r="AM100" s="167">
        <v>26620676</v>
      </c>
      <c r="AN100" s="167">
        <v>48133821</v>
      </c>
      <c r="AO100" s="167">
        <v>49429781</v>
      </c>
      <c r="AP100" s="167">
        <v>260900</v>
      </c>
      <c r="AQ100" s="167">
        <v>109750</v>
      </c>
      <c r="AR100" s="167">
        <v>42323</v>
      </c>
      <c r="AS100" s="167">
        <v>54099</v>
      </c>
      <c r="AT100" s="167">
        <v>54728</v>
      </c>
      <c r="AU100" s="167">
        <v>21969483</v>
      </c>
      <c r="AV100" s="167">
        <v>5298897</v>
      </c>
      <c r="AW100" s="167">
        <v>5687797</v>
      </c>
      <c r="AX100" s="167">
        <v>3935931</v>
      </c>
      <c r="AY100" s="167">
        <v>7046858</v>
      </c>
      <c r="AZ100" s="167">
        <v>25217</v>
      </c>
      <c r="BA100" s="167">
        <v>5918</v>
      </c>
      <c r="BB100" s="167">
        <v>7273</v>
      </c>
      <c r="BC100" s="167">
        <v>3415</v>
      </c>
      <c r="BD100" s="167">
        <v>8611</v>
      </c>
      <c r="BE100" s="167">
        <v>347241725</v>
      </c>
      <c r="BF100" s="167">
        <v>64403686</v>
      </c>
      <c r="BG100" s="167">
        <v>98198555</v>
      </c>
      <c r="BH100" s="167">
        <v>91378554</v>
      </c>
      <c r="BI100" s="167">
        <v>93260930</v>
      </c>
      <c r="BJ100" s="167">
        <v>530870</v>
      </c>
      <c r="BK100" s="167">
        <v>93968</v>
      </c>
      <c r="BL100" s="167">
        <v>151884</v>
      </c>
      <c r="BM100" s="167">
        <v>133412</v>
      </c>
      <c r="BN100" s="167">
        <v>151606</v>
      </c>
      <c r="BO100" s="74">
        <v>145130696</v>
      </c>
      <c r="BP100" s="73">
        <v>32042144</v>
      </c>
      <c r="BQ100" s="73">
        <v>39312853</v>
      </c>
      <c r="BR100" s="73">
        <v>30790328</v>
      </c>
      <c r="BS100" s="72">
        <v>42985371</v>
      </c>
      <c r="BT100" s="75">
        <v>6010</v>
      </c>
      <c r="BU100" s="75">
        <v>1333</v>
      </c>
      <c r="BV100" s="75">
        <v>1454</v>
      </c>
      <c r="BW100" s="75">
        <v>1264</v>
      </c>
      <c r="BX100" s="76">
        <v>1959</v>
      </c>
    </row>
    <row r="101" spans="1:81" s="77" customFormat="1" ht="18.75" x14ac:dyDescent="0.3">
      <c r="A101" s="168" t="s">
        <v>78</v>
      </c>
      <c r="B101" s="78">
        <v>92711173</v>
      </c>
      <c r="C101" s="78">
        <v>22986203</v>
      </c>
      <c r="D101" s="78">
        <v>25184040</v>
      </c>
      <c r="E101" s="78">
        <v>20083747</v>
      </c>
      <c r="F101" s="78">
        <v>24457183</v>
      </c>
      <c r="G101" s="81"/>
      <c r="H101" s="82"/>
      <c r="I101" s="82"/>
      <c r="J101" s="82"/>
      <c r="K101" s="83"/>
      <c r="L101" s="81"/>
      <c r="M101" s="82"/>
      <c r="N101" s="82"/>
      <c r="O101" s="82"/>
      <c r="P101" s="83"/>
      <c r="Q101" s="78">
        <v>8025600</v>
      </c>
      <c r="R101" s="78">
        <v>1908151</v>
      </c>
      <c r="S101" s="78">
        <v>2736434</v>
      </c>
      <c r="T101" s="78">
        <v>1378204</v>
      </c>
      <c r="U101" s="78">
        <v>2002811</v>
      </c>
      <c r="V101" s="78">
        <v>1089</v>
      </c>
      <c r="W101" s="78">
        <v>291</v>
      </c>
      <c r="X101" s="78">
        <v>411</v>
      </c>
      <c r="Y101" s="78">
        <v>207</v>
      </c>
      <c r="Z101" s="78">
        <v>180</v>
      </c>
      <c r="AA101" s="78">
        <v>84685573</v>
      </c>
      <c r="AB101" s="79">
        <v>21078052</v>
      </c>
      <c r="AC101" s="79">
        <v>22447606</v>
      </c>
      <c r="AD101" s="79">
        <v>18705543</v>
      </c>
      <c r="AE101" s="80">
        <v>22454372</v>
      </c>
      <c r="AF101" s="80">
        <v>166958</v>
      </c>
      <c r="AG101" s="80">
        <v>61372</v>
      </c>
      <c r="AH101" s="80">
        <v>54948</v>
      </c>
      <c r="AI101" s="80">
        <v>29876</v>
      </c>
      <c r="AJ101" s="80">
        <v>20762</v>
      </c>
      <c r="AK101" s="80">
        <v>3477054</v>
      </c>
      <c r="AL101" s="80">
        <v>470396</v>
      </c>
      <c r="AM101" s="80">
        <v>822089</v>
      </c>
      <c r="AN101" s="80">
        <v>544642</v>
      </c>
      <c r="AO101" s="80">
        <v>1639927</v>
      </c>
      <c r="AP101" s="80">
        <v>30715</v>
      </c>
      <c r="AQ101" s="80">
        <v>5396</v>
      </c>
      <c r="AR101" s="80">
        <v>8555</v>
      </c>
      <c r="AS101" s="80">
        <v>6617</v>
      </c>
      <c r="AT101" s="80">
        <v>10147</v>
      </c>
      <c r="AU101" s="80">
        <v>0</v>
      </c>
      <c r="AV101" s="80">
        <v>0</v>
      </c>
      <c r="AW101" s="80">
        <v>0</v>
      </c>
      <c r="AX101" s="80">
        <v>0</v>
      </c>
      <c r="AY101" s="80">
        <v>0</v>
      </c>
      <c r="AZ101" s="80">
        <v>0</v>
      </c>
      <c r="BA101" s="80">
        <v>0</v>
      </c>
      <c r="BB101" s="80">
        <v>0</v>
      </c>
      <c r="BC101" s="80">
        <v>0</v>
      </c>
      <c r="BD101" s="80">
        <v>0</v>
      </c>
      <c r="BE101" s="80">
        <v>81208519</v>
      </c>
      <c r="BF101" s="80">
        <v>20607656</v>
      </c>
      <c r="BG101" s="80">
        <v>21625517</v>
      </c>
      <c r="BH101" s="80">
        <v>18160901</v>
      </c>
      <c r="BI101" s="80">
        <v>20814445</v>
      </c>
      <c r="BJ101" s="80">
        <v>136243</v>
      </c>
      <c r="BK101" s="80">
        <v>55976</v>
      </c>
      <c r="BL101" s="80">
        <v>46393</v>
      </c>
      <c r="BM101" s="80">
        <v>23259</v>
      </c>
      <c r="BN101" s="80">
        <v>10615</v>
      </c>
      <c r="BO101" s="85">
        <v>0</v>
      </c>
      <c r="BP101" s="84">
        <v>0</v>
      </c>
      <c r="BQ101" s="84">
        <v>0</v>
      </c>
      <c r="BR101" s="84">
        <v>0</v>
      </c>
      <c r="BS101" s="80">
        <v>0</v>
      </c>
      <c r="BT101" s="81"/>
      <c r="BU101" s="82"/>
      <c r="BV101" s="82"/>
      <c r="BW101" s="82"/>
      <c r="BX101" s="83"/>
    </row>
    <row r="102" spans="1:81" s="77" customFormat="1" ht="19.5" thickBot="1" x14ac:dyDescent="0.35">
      <c r="A102" s="168" t="s">
        <v>79</v>
      </c>
      <c r="B102" s="86">
        <v>1729242751</v>
      </c>
      <c r="C102" s="87">
        <v>406337701</v>
      </c>
      <c r="D102" s="87">
        <v>419824252</v>
      </c>
      <c r="E102" s="87">
        <v>435461531</v>
      </c>
      <c r="F102" s="88">
        <v>467619267</v>
      </c>
      <c r="G102" s="89">
        <v>120431655</v>
      </c>
      <c r="H102" s="90">
        <v>28638761</v>
      </c>
      <c r="I102" s="90">
        <v>28637623</v>
      </c>
      <c r="J102" s="90">
        <v>33154591</v>
      </c>
      <c r="K102" s="91">
        <v>30000680</v>
      </c>
      <c r="L102" s="92"/>
      <c r="M102" s="93"/>
      <c r="N102" s="93"/>
      <c r="O102" s="93"/>
      <c r="P102" s="94"/>
      <c r="Q102" s="86">
        <v>822509802</v>
      </c>
      <c r="R102" s="90">
        <v>191786622</v>
      </c>
      <c r="S102" s="90">
        <v>198919142</v>
      </c>
      <c r="T102" s="90">
        <v>209362763</v>
      </c>
      <c r="U102" s="91">
        <v>222441275</v>
      </c>
      <c r="V102" s="92"/>
      <c r="W102" s="93"/>
      <c r="X102" s="93"/>
      <c r="Y102" s="93"/>
      <c r="Z102" s="169"/>
      <c r="AA102" s="97">
        <v>641170598</v>
      </c>
      <c r="AB102" s="96">
        <v>153870174</v>
      </c>
      <c r="AC102" s="96">
        <v>152954634</v>
      </c>
      <c r="AD102" s="96">
        <v>162153849</v>
      </c>
      <c r="AE102" s="88">
        <v>172191941</v>
      </c>
      <c r="AF102" s="95"/>
      <c r="AG102" s="96"/>
      <c r="AH102" s="96"/>
      <c r="AI102" s="96"/>
      <c r="AJ102" s="88"/>
      <c r="AK102" s="97">
        <v>190750871</v>
      </c>
      <c r="AL102" s="96">
        <v>63559935</v>
      </c>
      <c r="AM102" s="96">
        <v>27442765</v>
      </c>
      <c r="AN102" s="96">
        <v>48678463</v>
      </c>
      <c r="AO102" s="88">
        <v>51069708</v>
      </c>
      <c r="AP102" s="97"/>
      <c r="AQ102" s="96"/>
      <c r="AR102" s="96"/>
      <c r="AS102" s="96"/>
      <c r="AT102" s="88"/>
      <c r="AU102" s="97">
        <v>21969483</v>
      </c>
      <c r="AV102" s="96">
        <v>5298897</v>
      </c>
      <c r="AW102" s="96">
        <v>5687797</v>
      </c>
      <c r="AX102" s="96">
        <v>3935931</v>
      </c>
      <c r="AY102" s="88">
        <v>7046858</v>
      </c>
      <c r="AZ102" s="97"/>
      <c r="BA102" s="96"/>
      <c r="BB102" s="96"/>
      <c r="BC102" s="96"/>
      <c r="BD102" s="88"/>
      <c r="BE102" s="97">
        <v>428450244</v>
      </c>
      <c r="BF102" s="96">
        <v>85011342</v>
      </c>
      <c r="BG102" s="96">
        <v>119824072</v>
      </c>
      <c r="BH102" s="96">
        <v>109539455</v>
      </c>
      <c r="BI102" s="88">
        <v>114075375</v>
      </c>
      <c r="BJ102" s="97"/>
      <c r="BK102" s="96"/>
      <c r="BL102" s="96"/>
      <c r="BM102" s="96"/>
      <c r="BN102" s="88"/>
      <c r="BO102" s="97">
        <v>145130696</v>
      </c>
      <c r="BP102" s="96">
        <v>32042144</v>
      </c>
      <c r="BQ102" s="96">
        <v>39312853</v>
      </c>
      <c r="BR102" s="96">
        <v>30790328</v>
      </c>
      <c r="BS102" s="88">
        <v>42985371</v>
      </c>
      <c r="BT102" s="92"/>
      <c r="BU102" s="93"/>
      <c r="BV102" s="93"/>
      <c r="BW102" s="93"/>
      <c r="BX102" s="94"/>
    </row>
    <row r="103" spans="1:81" x14ac:dyDescent="0.25">
      <c r="A103" s="98"/>
      <c r="BY103" s="4"/>
      <c r="BZ103" s="4"/>
      <c r="CA103" s="4"/>
      <c r="CB103" s="4"/>
      <c r="CC103" s="4"/>
    </row>
    <row r="104" spans="1:81" x14ac:dyDescent="0.25">
      <c r="A104" s="98"/>
      <c r="B104" s="99">
        <f>'[1]Капитал МС 2019'!B100</f>
        <v>1636761048</v>
      </c>
      <c r="G104" s="99">
        <f>'[1]Капитал МС 2019'!G100</f>
        <v>120431655</v>
      </c>
      <c r="H104" s="99">
        <f>'[1]Капитал МС 2019'!H100</f>
        <v>28638761</v>
      </c>
      <c r="I104" s="99">
        <f>'[1]Капитал МС 2019'!I100</f>
        <v>28637623</v>
      </c>
      <c r="J104" s="99">
        <f>'[1]Капитал МС 2019'!J100</f>
        <v>33154591</v>
      </c>
      <c r="K104" s="99">
        <f>'[1]Капитал МС 2019'!K100</f>
        <v>30000680</v>
      </c>
      <c r="L104" s="170">
        <f>'[2]Капитал МС 2019'!B100</f>
        <v>35484</v>
      </c>
      <c r="M104" s="170">
        <f>'[2]Капитал МС 2019'!C100</f>
        <v>10982</v>
      </c>
      <c r="N104" s="170">
        <f>'[2]Капитал МС 2019'!D100</f>
        <v>8750</v>
      </c>
      <c r="O104" s="170">
        <f>'[2]Капитал МС 2019'!E100</f>
        <v>8021</v>
      </c>
      <c r="P104" s="170">
        <f>'[2]Капитал МС 2019'!F100</f>
        <v>7731</v>
      </c>
      <c r="Q104" s="99">
        <f>'[1]Капитал МС 2019'!L100</f>
        <v>814484202</v>
      </c>
      <c r="R104" s="99">
        <f>'[1]Капитал МС 2019'!M100</f>
        <v>189878471</v>
      </c>
      <c r="S104" s="99">
        <f>'[1]Капитал МС 2019'!N100</f>
        <v>196182708</v>
      </c>
      <c r="T104" s="99">
        <f>'[1]Капитал МС 2019'!O100</f>
        <v>207984559</v>
      </c>
      <c r="U104" s="99">
        <f>'[1]Капитал МС 2019'!P100</f>
        <v>220438464</v>
      </c>
      <c r="V104" s="170">
        <f>'[2]Капитал МС 2019'!G100</f>
        <v>17769</v>
      </c>
      <c r="W104" s="170">
        <f>'[2]Капитал МС 2019'!H100</f>
        <v>4211</v>
      </c>
      <c r="X104" s="170">
        <f>'[2]Капитал МС 2019'!I100</f>
        <v>4224</v>
      </c>
      <c r="Y104" s="170">
        <f>'[2]Капитал МС 2019'!J100</f>
        <v>4204</v>
      </c>
      <c r="Z104" s="170">
        <f>'[2]Капитал МС 2019'!K100</f>
        <v>5130</v>
      </c>
      <c r="AA104" s="99">
        <f>'[1]Капитал МС 2019'!Q100</f>
        <v>556699549</v>
      </c>
      <c r="AF104" s="170">
        <f>'[2]Капитал МС 2019'!L100</f>
        <v>816987</v>
      </c>
      <c r="AG104" s="170">
        <f>'[2]Капитал МС 2019'!M100</f>
        <v>209636</v>
      </c>
      <c r="AH104" s="170">
        <f>'[2]Капитал МС 2019'!N100</f>
        <v>201480</v>
      </c>
      <c r="AI104" s="170">
        <f>'[2]Капитал МС 2019'!O100</f>
        <v>490926</v>
      </c>
      <c r="AJ104" s="170">
        <f>'[2]Капитал МС 2019'!P100</f>
        <v>-85055</v>
      </c>
      <c r="AP104" s="170">
        <f>'[2]Капитал МС 2019'!Q100</f>
        <v>263344</v>
      </c>
      <c r="AQ104" s="170">
        <f>'[2]Капитал МС 2019'!R100</f>
        <v>109750</v>
      </c>
      <c r="AR104" s="170">
        <f>'[2]Капитал МС 2019'!S100</f>
        <v>42323</v>
      </c>
      <c r="AS104" s="170">
        <f>'[2]Капитал МС 2019'!T100</f>
        <v>55321</v>
      </c>
      <c r="AT104" s="170">
        <f>'[2]Капитал МС 2019'!U100</f>
        <v>55950</v>
      </c>
      <c r="AU104" s="99">
        <f>'[1]Капитал МС 2019'!AA100</f>
        <v>21969483</v>
      </c>
      <c r="BE104" s="99">
        <f>'[1]Капитал МС 2019'!AF100</f>
        <v>339319383</v>
      </c>
      <c r="BF104" s="99">
        <f>'[1]Капитал МС 2019'!AG100</f>
        <v>64403686</v>
      </c>
      <c r="BG104" s="99">
        <f>'[1]Капитал МС 2019'!AH100</f>
        <v>98198555</v>
      </c>
      <c r="BH104" s="99">
        <f>'[1]Капитал МС 2019'!AI100</f>
        <v>87310121</v>
      </c>
      <c r="BI104" s="99">
        <f>'[1]Капитал МС 2019'!AJ100</f>
        <v>89407021</v>
      </c>
      <c r="BJ104" s="170">
        <f>'[2]Капитал МС 2019'!AA100</f>
        <v>528426</v>
      </c>
      <c r="BK104" s="170">
        <f>'[2]Капитал МС 2019'!AB100</f>
        <v>93968</v>
      </c>
      <c r="BL104" s="170">
        <f>'[2]Капитал МС 2019'!AC100</f>
        <v>151884</v>
      </c>
      <c r="BM104" s="170">
        <f>'[2]Капитал МС 2019'!AD100</f>
        <v>432190</v>
      </c>
      <c r="BN104" s="170">
        <f>'[2]Капитал МС 2019'!AE100</f>
        <v>-149616</v>
      </c>
      <c r="BO104" s="99">
        <f>'[1]Капитал МС 2019'!AK100</f>
        <v>145145642</v>
      </c>
      <c r="BP104" s="99">
        <f>'[1]Капитал МС 2019'!AL100</f>
        <v>32042144</v>
      </c>
      <c r="BQ104" s="99">
        <f>'[1]Капитал МС 2019'!AM100</f>
        <v>39312853</v>
      </c>
      <c r="BR104" s="99">
        <f>'[1]Капитал МС 2019'!AN100</f>
        <v>30790328</v>
      </c>
      <c r="BS104" s="99">
        <f>'[1]Капитал МС 2019'!AO100</f>
        <v>43000317</v>
      </c>
      <c r="BT104" s="170">
        <f>'[2]Капитал МС 2019'!AF100</f>
        <v>6010</v>
      </c>
      <c r="BU104" s="170">
        <f>'[2]Капитал МС 2019'!AG100</f>
        <v>1333</v>
      </c>
      <c r="BV104" s="170">
        <f>'[2]Капитал МС 2019'!AH100</f>
        <v>1454</v>
      </c>
      <c r="BW104" s="170">
        <f>'[2]Капитал МС 2019'!AI100</f>
        <v>1264</v>
      </c>
      <c r="BX104" s="170">
        <f>'[2]Капитал МС 2019'!AJ100</f>
        <v>1959</v>
      </c>
      <c r="BY104" s="4"/>
      <c r="BZ104" s="4"/>
      <c r="CA104" s="4"/>
      <c r="CB104" s="4"/>
      <c r="CC104" s="4"/>
    </row>
    <row r="105" spans="1:81" x14ac:dyDescent="0.25">
      <c r="A105" s="98"/>
      <c r="B105" s="99">
        <f>'[1]Капитал МС 2019'!B101</f>
        <v>92733940</v>
      </c>
      <c r="Q105" s="99">
        <f>'[1]Капитал МС 2019'!L101</f>
        <v>8025600</v>
      </c>
      <c r="R105" s="99">
        <f>'[1]Капитал МС 2019'!M101</f>
        <v>1908151</v>
      </c>
      <c r="S105" s="99">
        <f>'[1]Капитал МС 2019'!N101</f>
        <v>2736434</v>
      </c>
      <c r="T105" s="99">
        <f>'[1]Капитал МС 2019'!O101</f>
        <v>1378204</v>
      </c>
      <c r="U105" s="99">
        <f>'[1]Капитал МС 2019'!P101</f>
        <v>2002811</v>
      </c>
      <c r="V105" s="170">
        <f>'[2]Капитал МС 2019'!G101</f>
        <v>1089</v>
      </c>
      <c r="W105" s="170">
        <f>'[2]Капитал МС 2019'!H101</f>
        <v>291</v>
      </c>
      <c r="X105" s="170">
        <f>'[2]Капитал МС 2019'!I101</f>
        <v>411</v>
      </c>
      <c r="Y105" s="170">
        <f>'[2]Капитал МС 2019'!J101</f>
        <v>207</v>
      </c>
      <c r="Z105" s="170">
        <f>'[2]Капитал МС 2019'!K101</f>
        <v>180</v>
      </c>
      <c r="AA105" s="99">
        <f>'[1]Капитал МС 2019'!Q101</f>
        <v>84708340</v>
      </c>
      <c r="AF105" s="170">
        <f>'[2]Капитал МС 2019'!L101</f>
        <v>166961</v>
      </c>
      <c r="AG105" s="170">
        <f>'[2]Капитал МС 2019'!M101</f>
        <v>61372</v>
      </c>
      <c r="AH105" s="170">
        <f>'[2]Капитал МС 2019'!N101</f>
        <v>54948</v>
      </c>
      <c r="AI105" s="170">
        <f>'[2]Капитал МС 2019'!O101</f>
        <v>29876</v>
      </c>
      <c r="AJ105" s="170">
        <f>'[2]Капитал МС 2019'!P101</f>
        <v>20765</v>
      </c>
      <c r="AK105" s="99">
        <f>'[1]Капитал МС 2019'!V100</f>
        <v>195410683</v>
      </c>
      <c r="AL105" s="99">
        <f>'[1]Капитал МС 2019'!W100</f>
        <v>63089539</v>
      </c>
      <c r="AM105" s="99">
        <f>'[1]Капитал МС 2019'!X100</f>
        <v>26620676</v>
      </c>
      <c r="AN105" s="99">
        <f>'[1]Капитал МС 2019'!Y100</f>
        <v>52202254</v>
      </c>
      <c r="AO105" s="99">
        <f>'[1]Капитал МС 2019'!Z100</f>
        <v>53498214</v>
      </c>
      <c r="AP105" s="170">
        <f>'[2]Капитал МС 2019'!Q101</f>
        <v>30715</v>
      </c>
      <c r="AQ105" s="170">
        <f>'[2]Капитал МС 2019'!R101</f>
        <v>5396</v>
      </c>
      <c r="AR105" s="170">
        <f>'[2]Капитал МС 2019'!S101</f>
        <v>8555</v>
      </c>
      <c r="AS105" s="170">
        <f>'[2]Капитал МС 2019'!T101</f>
        <v>6617</v>
      </c>
      <c r="AT105" s="170">
        <f>'[2]Капитал МС 2019'!U101</f>
        <v>10147</v>
      </c>
      <c r="AZ105" s="170">
        <f>'[2]Капитал МС 2019'!V100</f>
        <v>25217</v>
      </c>
      <c r="BA105" s="170">
        <f>'[2]Капитал МС 2019'!W100</f>
        <v>5918</v>
      </c>
      <c r="BB105" s="170">
        <f>'[2]Капитал МС 2019'!X100</f>
        <v>7273</v>
      </c>
      <c r="BC105" s="170">
        <f>'[2]Капитал МС 2019'!Y100</f>
        <v>3415</v>
      </c>
      <c r="BD105" s="170">
        <f>'[2]Капитал МС 2019'!Z100</f>
        <v>8611</v>
      </c>
      <c r="BE105" s="99">
        <f>'[1]Капитал МС 2019'!AF101</f>
        <v>81231286</v>
      </c>
      <c r="BF105" s="99">
        <f>'[1]Капитал МС 2019'!AG101</f>
        <v>20607656</v>
      </c>
      <c r="BG105" s="99">
        <f>'[1]Капитал МС 2019'!AH101</f>
        <v>21625517</v>
      </c>
      <c r="BH105" s="99">
        <f>'[1]Капитал МС 2019'!AI101</f>
        <v>18160901</v>
      </c>
      <c r="BI105" s="99">
        <f>'[1]Капитал МС 2019'!AJ101</f>
        <v>20837212</v>
      </c>
      <c r="BJ105" s="170">
        <f>'[2]Капитал МС 2019'!AA101</f>
        <v>136246</v>
      </c>
      <c r="BK105" s="170">
        <f>'[2]Капитал МС 2019'!AB101</f>
        <v>55976</v>
      </c>
      <c r="BL105" s="170">
        <f>'[2]Капитал МС 2019'!AC101</f>
        <v>46393</v>
      </c>
      <c r="BM105" s="170">
        <f>'[2]Капитал МС 2019'!AD101</f>
        <v>23259</v>
      </c>
      <c r="BN105" s="170">
        <f>'[2]Капитал МС 2019'!AE101</f>
        <v>10618</v>
      </c>
      <c r="BY105" s="4"/>
      <c r="BZ105" s="4"/>
      <c r="CA105" s="4"/>
      <c r="CB105" s="4"/>
      <c r="CC105" s="4"/>
    </row>
    <row r="106" spans="1:81" x14ac:dyDescent="0.25">
      <c r="A106" s="98"/>
      <c r="B106" s="99">
        <f>'[1]Капитал МС 2019'!B102</f>
        <v>1729494988</v>
      </c>
      <c r="Q106" s="99">
        <f>'[1]Капитал МС 2019'!L102</f>
        <v>822509802</v>
      </c>
      <c r="R106" s="99">
        <f>'[1]Капитал МС 2019'!M102</f>
        <v>191786622</v>
      </c>
      <c r="S106" s="99">
        <f>'[1]Капитал МС 2019'!N102</f>
        <v>198919142</v>
      </c>
      <c r="T106" s="99">
        <f>'[1]Капитал МС 2019'!O102</f>
        <v>209362763</v>
      </c>
      <c r="U106" s="99">
        <f>'[1]Капитал МС 2019'!P102</f>
        <v>222441275</v>
      </c>
      <c r="AK106" s="99">
        <f>'[1]Капитал МС 2019'!V101</f>
        <v>3477054</v>
      </c>
      <c r="AL106" s="99">
        <f>'[1]Капитал МС 2019'!W101</f>
        <v>470396</v>
      </c>
      <c r="AM106" s="99">
        <f>'[1]Капитал МС 2019'!X101</f>
        <v>822089</v>
      </c>
      <c r="AN106" s="99">
        <f>'[1]Капитал МС 2019'!Y101</f>
        <v>544642</v>
      </c>
      <c r="AO106" s="99">
        <f>'[1]Капитал МС 2019'!Z101</f>
        <v>1639927</v>
      </c>
      <c r="BE106" s="99">
        <f>'[1]Капитал МС 2019'!AF102</f>
        <v>420550669</v>
      </c>
      <c r="BF106" s="99">
        <f>'[1]Капитал МС 2019'!AG102</f>
        <v>85011342</v>
      </c>
      <c r="BG106" s="99">
        <f>'[1]Капитал МС 2019'!AH102</f>
        <v>119824072</v>
      </c>
      <c r="BH106" s="99">
        <f>'[1]Капитал МС 2019'!AI102</f>
        <v>105471022</v>
      </c>
      <c r="BI106" s="99">
        <f>'[1]Капитал МС 2019'!AJ102</f>
        <v>110244233</v>
      </c>
      <c r="BY106" s="4"/>
      <c r="BZ106" s="4"/>
      <c r="CA106" s="4"/>
      <c r="CB106" s="4"/>
      <c r="CC106" s="4"/>
    </row>
    <row r="107" spans="1:81" x14ac:dyDescent="0.25">
      <c r="A107" s="98"/>
      <c r="AA107" s="99">
        <f>AK100+AU100+BE100</f>
        <v>556485025</v>
      </c>
      <c r="AF107" s="99">
        <f>AP100+AZ100+BJ100</f>
        <v>816987</v>
      </c>
      <c r="AK107" s="99">
        <f>'[1]Капитал МС 2019'!V102</f>
        <v>198887737</v>
      </c>
      <c r="BY107" s="4"/>
      <c r="BZ107" s="4"/>
      <c r="CA107" s="4"/>
      <c r="CB107" s="4"/>
      <c r="CC107" s="4"/>
    </row>
    <row r="108" spans="1:81" x14ac:dyDescent="0.25">
      <c r="A108" s="98"/>
      <c r="B108" s="99">
        <f>G102+Q102+AA102+BO102</f>
        <v>1729242751</v>
      </c>
      <c r="P108" s="4" t="s">
        <v>80</v>
      </c>
      <c r="Q108" s="99">
        <f>Q6+Q21+Q77+Q84</f>
        <v>136681220</v>
      </c>
      <c r="R108" s="99">
        <f t="shared" ref="R108:U108" si="0">R6+R21+R77+R84</f>
        <v>30201240</v>
      </c>
      <c r="S108" s="99">
        <f t="shared" si="0"/>
        <v>31838992</v>
      </c>
      <c r="T108" s="99">
        <f t="shared" si="0"/>
        <v>32100553</v>
      </c>
      <c r="U108" s="99">
        <f t="shared" si="0"/>
        <v>42540435</v>
      </c>
      <c r="AA108" s="99">
        <f>AK101+AU101+BE101</f>
        <v>84685573</v>
      </c>
      <c r="AF108" s="99">
        <f>AP101+AZ101+BJ101</f>
        <v>166958</v>
      </c>
      <c r="BY108" s="4"/>
      <c r="BZ108" s="4"/>
      <c r="CA108" s="4"/>
      <c r="CB108" s="4"/>
      <c r="CC108" s="4"/>
    </row>
    <row r="109" spans="1:81" x14ac:dyDescent="0.25">
      <c r="A109" s="98"/>
      <c r="P109" s="4" t="s">
        <v>81</v>
      </c>
      <c r="Q109" s="99">
        <f>Q85+Q78+Q73+Q27+Q26</f>
        <v>11960821</v>
      </c>
      <c r="R109" s="99">
        <f t="shared" ref="R109:U109" si="1">R85+R78+R73+R27+R26</f>
        <v>2746752</v>
      </c>
      <c r="S109" s="99">
        <f t="shared" si="1"/>
        <v>3376775</v>
      </c>
      <c r="T109" s="99">
        <f t="shared" si="1"/>
        <v>2991784</v>
      </c>
      <c r="U109" s="99">
        <f t="shared" si="1"/>
        <v>2845510</v>
      </c>
      <c r="AA109" s="99">
        <f>SUM(AA107:AA108)</f>
        <v>641170598</v>
      </c>
      <c r="BY109" s="4"/>
      <c r="BZ109" s="4"/>
      <c r="CA109" s="4"/>
      <c r="CB109" s="4"/>
      <c r="CC109" s="4"/>
    </row>
    <row r="110" spans="1:81" x14ac:dyDescent="0.25">
      <c r="A110" s="98"/>
      <c r="BY110" s="4"/>
      <c r="BZ110" s="4"/>
      <c r="CA110" s="4"/>
      <c r="CB110" s="4"/>
      <c r="CC110" s="4"/>
    </row>
    <row r="111" spans="1:81" x14ac:dyDescent="0.25">
      <c r="A111" s="98"/>
      <c r="BY111" s="4"/>
      <c r="BZ111" s="4"/>
      <c r="CA111" s="4"/>
      <c r="CB111" s="4"/>
      <c r="CC111" s="4"/>
    </row>
    <row r="112" spans="1:81" x14ac:dyDescent="0.25">
      <c r="A112" s="98"/>
      <c r="BY112" s="4"/>
      <c r="BZ112" s="4"/>
      <c r="CA112" s="4"/>
      <c r="CB112" s="4"/>
      <c r="CC112" s="4"/>
    </row>
    <row r="113" spans="1:81" x14ac:dyDescent="0.25">
      <c r="A113" s="98"/>
      <c r="BY113" s="4"/>
      <c r="BZ113" s="4"/>
      <c r="CA113" s="4"/>
      <c r="CB113" s="4"/>
      <c r="CC113" s="4"/>
    </row>
    <row r="114" spans="1:81" x14ac:dyDescent="0.25">
      <c r="A114" s="98"/>
      <c r="BY114" s="4"/>
      <c r="BZ114" s="4"/>
      <c r="CA114" s="4"/>
      <c r="CB114" s="4"/>
      <c r="CC114" s="4"/>
    </row>
    <row r="115" spans="1:81" x14ac:dyDescent="0.25">
      <c r="A115" s="98"/>
      <c r="BY115" s="4"/>
      <c r="BZ115" s="4"/>
      <c r="CA115" s="4"/>
      <c r="CB115" s="4"/>
      <c r="CC115" s="4"/>
    </row>
    <row r="116" spans="1:81" x14ac:dyDescent="0.25">
      <c r="A116" s="98"/>
      <c r="BY116" s="4"/>
      <c r="BZ116" s="4"/>
      <c r="CA116" s="4"/>
      <c r="CB116" s="4"/>
      <c r="CC116" s="4"/>
    </row>
    <row r="117" spans="1:81" x14ac:dyDescent="0.25">
      <c r="A117" s="98"/>
      <c r="BY117" s="4"/>
      <c r="BZ117" s="4"/>
      <c r="CA117" s="4"/>
      <c r="CB117" s="4"/>
      <c r="CC117" s="4"/>
    </row>
    <row r="118" spans="1:81" x14ac:dyDescent="0.25">
      <c r="A118" s="98"/>
      <c r="BY118" s="4"/>
      <c r="BZ118" s="4"/>
      <c r="CA118" s="4"/>
      <c r="CB118" s="4"/>
      <c r="CC118" s="4"/>
    </row>
    <row r="119" spans="1:81" x14ac:dyDescent="0.25">
      <c r="A119" s="98"/>
      <c r="BY119" s="4"/>
      <c r="BZ119" s="4"/>
      <c r="CA119" s="4"/>
      <c r="CB119" s="4"/>
      <c r="CC119" s="4"/>
    </row>
    <row r="120" spans="1:81" x14ac:dyDescent="0.25">
      <c r="A120" s="98"/>
      <c r="BY120" s="4"/>
      <c r="BZ120" s="4"/>
      <c r="CA120" s="4"/>
      <c r="CB120" s="4"/>
      <c r="CC120" s="4"/>
    </row>
    <row r="121" spans="1:81" x14ac:dyDescent="0.25">
      <c r="A121" s="98"/>
      <c r="BY121" s="4"/>
      <c r="BZ121" s="4"/>
      <c r="CA121" s="4"/>
      <c r="CB121" s="4"/>
      <c r="CC121" s="4"/>
    </row>
  </sheetData>
  <mergeCells count="10">
    <mergeCell ref="AA1:BS1"/>
    <mergeCell ref="A2:A3"/>
    <mergeCell ref="B2:F2"/>
    <mergeCell ref="G2:P2"/>
    <mergeCell ref="Q2:Z2"/>
    <mergeCell ref="AA2:AJ2"/>
    <mergeCell ref="AK2:AT2"/>
    <mergeCell ref="AU2:BD2"/>
    <mergeCell ref="BE2:BN2"/>
    <mergeCell ref="BO2:BX2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109"/>
  <sheetViews>
    <sheetView showZeros="0" view="pageBreakPreview" zoomScale="60" zoomScaleNormal="100" workbookViewId="0">
      <selection activeCell="BO102" sqref="BO5:BS102"/>
    </sheetView>
  </sheetViews>
  <sheetFormatPr defaultColWidth="8.85546875" defaultRowHeight="23.25" x14ac:dyDescent="0.35"/>
  <cols>
    <col min="1" max="1" width="82.140625" style="313" customWidth="1"/>
    <col min="2" max="2" width="22.140625" style="297" bestFit="1" customWidth="1"/>
    <col min="3" max="6" width="20" style="297" bestFit="1" customWidth="1"/>
    <col min="7" max="7" width="15.7109375" style="297" customWidth="1"/>
    <col min="8" max="8" width="16.42578125" style="297" customWidth="1"/>
    <col min="9" max="9" width="13.85546875" style="297" customWidth="1"/>
    <col min="10" max="10" width="15.140625" style="297" customWidth="1"/>
    <col min="11" max="11" width="15" style="297" customWidth="1"/>
    <col min="12" max="12" width="10.140625" style="297" customWidth="1"/>
    <col min="13" max="13" width="10" style="297" customWidth="1"/>
    <col min="14" max="14" width="9.42578125" style="297" customWidth="1"/>
    <col min="15" max="16" width="11.7109375" style="297" customWidth="1"/>
    <col min="17" max="18" width="17.7109375" style="297" customWidth="1"/>
    <col min="19" max="19" width="16.42578125" style="297" customWidth="1"/>
    <col min="20" max="21" width="16.7109375" style="297" customWidth="1"/>
    <col min="22" max="22" width="11.140625" style="297" customWidth="1"/>
    <col min="23" max="23" width="9.28515625" style="297" customWidth="1"/>
    <col min="24" max="24" width="8.42578125" style="297" customWidth="1"/>
    <col min="25" max="25" width="7.7109375" style="297" customWidth="1"/>
    <col min="26" max="26" width="9.85546875" style="297" customWidth="1"/>
    <col min="27" max="27" width="20" style="297" bestFit="1" customWidth="1"/>
    <col min="28" max="31" width="19.7109375" style="297" bestFit="1" customWidth="1"/>
    <col min="32" max="32" width="13.7109375" style="297" customWidth="1"/>
    <col min="33" max="33" width="14.140625" style="297" customWidth="1"/>
    <col min="34" max="34" width="13.85546875" style="297" customWidth="1"/>
    <col min="35" max="35" width="12.28515625" style="297" customWidth="1"/>
    <col min="36" max="36" width="13.7109375" style="297" customWidth="1"/>
    <col min="37" max="37" width="19.7109375" style="297" bestFit="1" customWidth="1"/>
    <col min="38" max="38" width="18" style="297" bestFit="1" customWidth="1"/>
    <col min="39" max="39" width="18" style="297" customWidth="1"/>
    <col min="40" max="41" width="18" style="297" bestFit="1" customWidth="1"/>
    <col min="42" max="42" width="14.85546875" style="297" customWidth="1"/>
    <col min="43" max="43" width="13.28515625" style="297" customWidth="1"/>
    <col min="44" max="45" width="12.28515625" style="297" customWidth="1"/>
    <col min="46" max="46" width="11.85546875" style="297" customWidth="1"/>
    <col min="47" max="47" width="15.85546875" style="297" customWidth="1"/>
    <col min="48" max="48" width="15" style="297" customWidth="1"/>
    <col min="49" max="49" width="15.42578125" style="297" customWidth="1"/>
    <col min="50" max="50" width="14.28515625" style="297" customWidth="1"/>
    <col min="51" max="51" width="14.7109375" style="297" customWidth="1"/>
    <col min="52" max="52" width="11.140625" style="297" customWidth="1"/>
    <col min="53" max="53" width="9.42578125" style="297" customWidth="1"/>
    <col min="54" max="54" width="10.5703125" style="297" customWidth="1"/>
    <col min="55" max="55" width="7.28515625" style="297" customWidth="1"/>
    <col min="56" max="56" width="8.85546875" style="297" customWidth="1"/>
    <col min="57" max="57" width="19.7109375" style="297" bestFit="1" customWidth="1"/>
    <col min="58" max="58" width="18.7109375" style="297" bestFit="1" customWidth="1"/>
    <col min="59" max="59" width="19" style="297" customWidth="1"/>
    <col min="60" max="60" width="19.5703125" style="297" bestFit="1" customWidth="1"/>
    <col min="61" max="61" width="19.140625" style="297" customWidth="1"/>
    <col min="62" max="62" width="14.28515625" style="297" customWidth="1"/>
    <col min="63" max="63" width="14.140625" style="297" customWidth="1"/>
    <col min="64" max="64" width="14.85546875" style="297" customWidth="1"/>
    <col min="65" max="65" width="16" style="297" customWidth="1"/>
    <col min="66" max="66" width="13.85546875" style="297" customWidth="1"/>
    <col min="67" max="67" width="16.85546875" style="297" customWidth="1"/>
    <col min="68" max="68" width="15.140625" style="297" customWidth="1"/>
    <col min="69" max="69" width="14.7109375" style="297" customWidth="1"/>
    <col min="70" max="70" width="15.140625" style="297" customWidth="1"/>
    <col min="71" max="71" width="14.7109375" style="297" customWidth="1"/>
    <col min="72" max="72" width="11.42578125" style="297" customWidth="1"/>
    <col min="73" max="73" width="9.85546875" style="297" customWidth="1"/>
    <col min="74" max="74" width="8.42578125" style="297" customWidth="1"/>
    <col min="75" max="75" width="8" style="297" customWidth="1"/>
    <col min="76" max="76" width="10.85546875" style="297" customWidth="1"/>
    <col min="77" max="77" width="7" style="296" customWidth="1"/>
    <col min="78" max="80" width="3.28515625" style="296" bestFit="1" customWidth="1"/>
    <col min="81" max="81" width="9.140625" style="296" customWidth="1"/>
    <col min="82" max="83" width="9" style="297" bestFit="1" customWidth="1"/>
    <col min="84" max="16384" width="8.85546875" style="297"/>
  </cols>
  <sheetData>
    <row r="1" spans="1:83" ht="57" thickBot="1" x14ac:dyDescent="0.4">
      <c r="A1" s="293" t="s">
        <v>142</v>
      </c>
      <c r="B1" s="294"/>
      <c r="C1" s="294"/>
      <c r="D1" s="294"/>
      <c r="E1" s="294"/>
      <c r="F1" s="294"/>
      <c r="G1" s="294"/>
      <c r="H1" s="294"/>
      <c r="I1" s="294"/>
      <c r="J1" s="294"/>
      <c r="K1" s="294"/>
      <c r="L1" s="294"/>
      <c r="M1" s="294"/>
      <c r="N1" s="294"/>
      <c r="O1" s="294"/>
      <c r="P1" s="294"/>
      <c r="Q1" s="294"/>
      <c r="R1" s="294"/>
      <c r="S1" s="294"/>
      <c r="T1" s="294"/>
      <c r="U1" s="294"/>
      <c r="V1" s="294"/>
      <c r="W1" s="294"/>
      <c r="X1" s="294"/>
      <c r="Y1" s="294"/>
      <c r="Z1" s="294"/>
      <c r="AA1" s="465"/>
      <c r="AB1" s="466"/>
      <c r="AC1" s="466"/>
      <c r="AD1" s="466"/>
      <c r="AE1" s="466"/>
      <c r="AF1" s="466"/>
      <c r="AG1" s="466"/>
      <c r="AH1" s="466"/>
      <c r="AI1" s="466"/>
      <c r="AJ1" s="466"/>
      <c r="AK1" s="466"/>
      <c r="AL1" s="466"/>
      <c r="AM1" s="466"/>
      <c r="AN1" s="466"/>
      <c r="AO1" s="466"/>
      <c r="AP1" s="466"/>
      <c r="AQ1" s="466"/>
      <c r="AR1" s="466"/>
      <c r="AS1" s="466"/>
      <c r="AT1" s="466"/>
      <c r="AU1" s="466"/>
      <c r="AV1" s="466"/>
      <c r="AW1" s="466"/>
      <c r="AX1" s="466"/>
      <c r="AY1" s="466"/>
      <c r="AZ1" s="466"/>
      <c r="BA1" s="466"/>
      <c r="BB1" s="466"/>
      <c r="BC1" s="466"/>
      <c r="BD1" s="466"/>
      <c r="BE1" s="466"/>
      <c r="BF1" s="466"/>
      <c r="BG1" s="466"/>
      <c r="BH1" s="466"/>
      <c r="BI1" s="466"/>
      <c r="BJ1" s="466"/>
      <c r="BK1" s="466"/>
      <c r="BL1" s="466"/>
      <c r="BM1" s="466"/>
      <c r="BN1" s="466"/>
      <c r="BO1" s="466"/>
      <c r="BP1" s="466"/>
      <c r="BQ1" s="466"/>
      <c r="BR1" s="466"/>
      <c r="BS1" s="466"/>
      <c r="BT1" s="295"/>
      <c r="BU1" s="295"/>
      <c r="BV1" s="295"/>
      <c r="BW1" s="295"/>
      <c r="BX1" s="295"/>
    </row>
    <row r="2" spans="1:83" ht="24" thickBot="1" x14ac:dyDescent="0.4">
      <c r="A2" s="467" t="s">
        <v>0</v>
      </c>
      <c r="B2" s="469" t="s">
        <v>1</v>
      </c>
      <c r="C2" s="470"/>
      <c r="D2" s="470"/>
      <c r="E2" s="470"/>
      <c r="F2" s="471"/>
      <c r="G2" s="472" t="s">
        <v>2</v>
      </c>
      <c r="H2" s="473"/>
      <c r="I2" s="473"/>
      <c r="J2" s="473"/>
      <c r="K2" s="473"/>
      <c r="L2" s="473"/>
      <c r="M2" s="473"/>
      <c r="N2" s="473"/>
      <c r="O2" s="473"/>
      <c r="P2" s="474"/>
      <c r="Q2" s="472" t="s">
        <v>3</v>
      </c>
      <c r="R2" s="473"/>
      <c r="S2" s="473"/>
      <c r="T2" s="473"/>
      <c r="U2" s="473"/>
      <c r="V2" s="473"/>
      <c r="W2" s="473"/>
      <c r="X2" s="473"/>
      <c r="Y2" s="473"/>
      <c r="Z2" s="474"/>
      <c r="AA2" s="472" t="s">
        <v>4</v>
      </c>
      <c r="AB2" s="473"/>
      <c r="AC2" s="473"/>
      <c r="AD2" s="473"/>
      <c r="AE2" s="473"/>
      <c r="AF2" s="473"/>
      <c r="AG2" s="473"/>
      <c r="AH2" s="473"/>
      <c r="AI2" s="473"/>
      <c r="AJ2" s="474"/>
      <c r="AK2" s="472" t="s">
        <v>5</v>
      </c>
      <c r="AL2" s="473"/>
      <c r="AM2" s="473"/>
      <c r="AN2" s="473"/>
      <c r="AO2" s="473"/>
      <c r="AP2" s="473"/>
      <c r="AQ2" s="473"/>
      <c r="AR2" s="473"/>
      <c r="AS2" s="473"/>
      <c r="AT2" s="474"/>
      <c r="AU2" s="472" t="s">
        <v>6</v>
      </c>
      <c r="AV2" s="473"/>
      <c r="AW2" s="473"/>
      <c r="AX2" s="473"/>
      <c r="AY2" s="473"/>
      <c r="AZ2" s="473"/>
      <c r="BA2" s="473"/>
      <c r="BB2" s="473"/>
      <c r="BC2" s="473"/>
      <c r="BD2" s="474"/>
      <c r="BE2" s="472" t="s">
        <v>7</v>
      </c>
      <c r="BF2" s="473"/>
      <c r="BG2" s="473"/>
      <c r="BH2" s="473"/>
      <c r="BI2" s="473"/>
      <c r="BJ2" s="473"/>
      <c r="BK2" s="473"/>
      <c r="BL2" s="473"/>
      <c r="BM2" s="473"/>
      <c r="BN2" s="474"/>
      <c r="BO2" s="472" t="s">
        <v>8</v>
      </c>
      <c r="BP2" s="473"/>
      <c r="BQ2" s="473"/>
      <c r="BR2" s="473"/>
      <c r="BS2" s="473"/>
      <c r="BT2" s="473"/>
      <c r="BU2" s="473"/>
      <c r="BV2" s="473"/>
      <c r="BW2" s="473"/>
      <c r="BX2" s="473"/>
    </row>
    <row r="3" spans="1:83" ht="38.25" thickBot="1" x14ac:dyDescent="0.4">
      <c r="A3" s="468"/>
      <c r="B3" s="5" t="s">
        <v>9</v>
      </c>
      <c r="C3" s="5" t="s">
        <v>10</v>
      </c>
      <c r="D3" s="5" t="s">
        <v>11</v>
      </c>
      <c r="E3" s="5" t="s">
        <v>12</v>
      </c>
      <c r="F3" s="6" t="s">
        <v>13</v>
      </c>
      <c r="G3" s="5" t="s">
        <v>14</v>
      </c>
      <c r="H3" s="5" t="s">
        <v>10</v>
      </c>
      <c r="I3" s="5" t="s">
        <v>11</v>
      </c>
      <c r="J3" s="5" t="s">
        <v>12</v>
      </c>
      <c r="K3" s="6" t="s">
        <v>13</v>
      </c>
      <c r="L3" s="9" t="s">
        <v>15</v>
      </c>
      <c r="M3" s="5" t="s">
        <v>10</v>
      </c>
      <c r="N3" s="5" t="s">
        <v>11</v>
      </c>
      <c r="O3" s="5" t="s">
        <v>12</v>
      </c>
      <c r="P3" s="6" t="s">
        <v>13</v>
      </c>
      <c r="Q3" s="5" t="s">
        <v>14</v>
      </c>
      <c r="R3" s="5" t="s">
        <v>10</v>
      </c>
      <c r="S3" s="5" t="s">
        <v>11</v>
      </c>
      <c r="T3" s="5" t="s">
        <v>12</v>
      </c>
      <c r="U3" s="6" t="s">
        <v>13</v>
      </c>
      <c r="V3" s="298" t="s">
        <v>15</v>
      </c>
      <c r="W3" s="5" t="s">
        <v>10</v>
      </c>
      <c r="X3" s="5" t="s">
        <v>11</v>
      </c>
      <c r="Y3" s="5" t="s">
        <v>12</v>
      </c>
      <c r="Z3" s="6" t="s">
        <v>13</v>
      </c>
      <c r="AA3" s="5" t="s">
        <v>14</v>
      </c>
      <c r="AB3" s="5" t="s">
        <v>10</v>
      </c>
      <c r="AC3" s="5" t="s">
        <v>11</v>
      </c>
      <c r="AD3" s="5" t="s">
        <v>12</v>
      </c>
      <c r="AE3" s="6" t="s">
        <v>13</v>
      </c>
      <c r="AF3" s="298" t="s">
        <v>15</v>
      </c>
      <c r="AG3" s="5" t="s">
        <v>10</v>
      </c>
      <c r="AH3" s="5" t="s">
        <v>11</v>
      </c>
      <c r="AI3" s="5" t="s">
        <v>12</v>
      </c>
      <c r="AJ3" s="6" t="s">
        <v>13</v>
      </c>
      <c r="AK3" s="5" t="s">
        <v>14</v>
      </c>
      <c r="AL3" s="5" t="s">
        <v>10</v>
      </c>
      <c r="AM3" s="5" t="s">
        <v>11</v>
      </c>
      <c r="AN3" s="5" t="s">
        <v>12</v>
      </c>
      <c r="AO3" s="6" t="s">
        <v>13</v>
      </c>
      <c r="AP3" s="298" t="s">
        <v>15</v>
      </c>
      <c r="AQ3" s="5" t="s">
        <v>10</v>
      </c>
      <c r="AR3" s="5" t="s">
        <v>11</v>
      </c>
      <c r="AS3" s="5" t="s">
        <v>12</v>
      </c>
      <c r="AT3" s="6" t="s">
        <v>13</v>
      </c>
      <c r="AU3" s="5" t="s">
        <v>14</v>
      </c>
      <c r="AV3" s="5" t="s">
        <v>10</v>
      </c>
      <c r="AW3" s="5" t="s">
        <v>11</v>
      </c>
      <c r="AX3" s="5" t="s">
        <v>12</v>
      </c>
      <c r="AY3" s="6" t="s">
        <v>13</v>
      </c>
      <c r="AZ3" s="9" t="s">
        <v>15</v>
      </c>
      <c r="BA3" s="5" t="s">
        <v>10</v>
      </c>
      <c r="BB3" s="5" t="s">
        <v>11</v>
      </c>
      <c r="BC3" s="5" t="s">
        <v>12</v>
      </c>
      <c r="BD3" s="6" t="s">
        <v>13</v>
      </c>
      <c r="BE3" s="5" t="s">
        <v>14</v>
      </c>
      <c r="BF3" s="5" t="s">
        <v>10</v>
      </c>
      <c r="BG3" s="5" t="s">
        <v>11</v>
      </c>
      <c r="BH3" s="5" t="s">
        <v>12</v>
      </c>
      <c r="BI3" s="13" t="s">
        <v>13</v>
      </c>
      <c r="BJ3" s="9" t="s">
        <v>15</v>
      </c>
      <c r="BK3" s="5" t="s">
        <v>10</v>
      </c>
      <c r="BL3" s="5" t="s">
        <v>11</v>
      </c>
      <c r="BM3" s="5" t="s">
        <v>12</v>
      </c>
      <c r="BN3" s="6" t="s">
        <v>13</v>
      </c>
      <c r="BO3" s="5" t="s">
        <v>14</v>
      </c>
      <c r="BP3" s="5" t="s">
        <v>10</v>
      </c>
      <c r="BQ3" s="5" t="s">
        <v>11</v>
      </c>
      <c r="BR3" s="5" t="s">
        <v>12</v>
      </c>
      <c r="BS3" s="6" t="s">
        <v>13</v>
      </c>
      <c r="BT3" s="9" t="s">
        <v>15</v>
      </c>
      <c r="BU3" s="5" t="s">
        <v>10</v>
      </c>
      <c r="BV3" s="5" t="s">
        <v>11</v>
      </c>
      <c r="BW3" s="5" t="s">
        <v>12</v>
      </c>
      <c r="BX3" s="11" t="s">
        <v>13</v>
      </c>
    </row>
    <row r="4" spans="1:83" ht="24" thickBot="1" x14ac:dyDescent="0.4">
      <c r="A4" s="299">
        <v>1</v>
      </c>
      <c r="B4" s="5">
        <v>2</v>
      </c>
      <c r="C4" s="11">
        <v>3</v>
      </c>
      <c r="D4" s="5">
        <v>4</v>
      </c>
      <c r="E4" s="11">
        <v>5</v>
      </c>
      <c r="F4" s="5">
        <v>6</v>
      </c>
      <c r="G4" s="11">
        <v>7</v>
      </c>
      <c r="H4" s="5">
        <v>8</v>
      </c>
      <c r="I4" s="11">
        <v>9</v>
      </c>
      <c r="J4" s="5">
        <v>10</v>
      </c>
      <c r="K4" s="11">
        <v>11</v>
      </c>
      <c r="L4" s="12">
        <v>12</v>
      </c>
      <c r="M4" s="10">
        <v>13</v>
      </c>
      <c r="N4" s="12">
        <v>14</v>
      </c>
      <c r="O4" s="10">
        <v>15</v>
      </c>
      <c r="P4" s="13">
        <v>16</v>
      </c>
      <c r="Q4" s="10">
        <v>17</v>
      </c>
      <c r="R4" s="5">
        <v>18</v>
      </c>
      <c r="S4" s="10">
        <v>19</v>
      </c>
      <c r="T4" s="5">
        <v>20</v>
      </c>
      <c r="U4" s="10">
        <v>21</v>
      </c>
      <c r="V4" s="5">
        <v>22</v>
      </c>
      <c r="W4" s="10">
        <v>23</v>
      </c>
      <c r="X4" s="5">
        <v>24</v>
      </c>
      <c r="Y4" s="10">
        <v>25</v>
      </c>
      <c r="Z4" s="5">
        <v>26</v>
      </c>
      <c r="AA4" s="10">
        <v>27</v>
      </c>
      <c r="AB4" s="5">
        <v>28</v>
      </c>
      <c r="AC4" s="10">
        <v>29</v>
      </c>
      <c r="AD4" s="5">
        <v>30</v>
      </c>
      <c r="AE4" s="10">
        <v>31</v>
      </c>
      <c r="AF4" s="5">
        <v>32</v>
      </c>
      <c r="AG4" s="10">
        <v>33</v>
      </c>
      <c r="AH4" s="5">
        <v>34</v>
      </c>
      <c r="AI4" s="10">
        <v>35</v>
      </c>
      <c r="AJ4" s="5">
        <v>36</v>
      </c>
      <c r="AK4" s="11">
        <v>37</v>
      </c>
      <c r="AL4" s="5">
        <v>38</v>
      </c>
      <c r="AM4" s="11">
        <v>39</v>
      </c>
      <c r="AN4" s="5">
        <v>40</v>
      </c>
      <c r="AO4" s="11">
        <v>41</v>
      </c>
      <c r="AP4" s="5">
        <v>42</v>
      </c>
      <c r="AQ4" s="10">
        <v>43</v>
      </c>
      <c r="AR4" s="5">
        <v>44</v>
      </c>
      <c r="AS4" s="10">
        <v>45</v>
      </c>
      <c r="AT4" s="5">
        <v>46</v>
      </c>
      <c r="AU4" s="11">
        <v>47</v>
      </c>
      <c r="AV4" s="5">
        <v>48</v>
      </c>
      <c r="AW4" s="11">
        <v>49</v>
      </c>
      <c r="AX4" s="5">
        <v>50</v>
      </c>
      <c r="AY4" s="11">
        <v>51</v>
      </c>
      <c r="AZ4" s="5">
        <v>52</v>
      </c>
      <c r="BA4" s="10">
        <v>53</v>
      </c>
      <c r="BB4" s="5">
        <v>54</v>
      </c>
      <c r="BC4" s="10">
        <v>55</v>
      </c>
      <c r="BD4" s="5">
        <v>56</v>
      </c>
      <c r="BE4" s="11">
        <v>57</v>
      </c>
      <c r="BF4" s="5">
        <v>58</v>
      </c>
      <c r="BG4" s="11">
        <v>59</v>
      </c>
      <c r="BH4" s="5">
        <v>60</v>
      </c>
      <c r="BI4" s="11">
        <v>61</v>
      </c>
      <c r="BJ4" s="5">
        <v>62</v>
      </c>
      <c r="BK4" s="11">
        <v>63</v>
      </c>
      <c r="BL4" s="5">
        <v>64</v>
      </c>
      <c r="BM4" s="11">
        <v>65</v>
      </c>
      <c r="BN4" s="5">
        <v>66</v>
      </c>
      <c r="BO4" s="11">
        <v>67</v>
      </c>
      <c r="BP4" s="5">
        <v>68</v>
      </c>
      <c r="BQ4" s="11">
        <v>69</v>
      </c>
      <c r="BR4" s="5">
        <v>70</v>
      </c>
      <c r="BS4" s="11">
        <v>71</v>
      </c>
      <c r="BT4" s="5">
        <v>72</v>
      </c>
      <c r="BU4" s="10">
        <v>73</v>
      </c>
      <c r="BV4" s="5">
        <v>74</v>
      </c>
      <c r="BW4" s="10">
        <v>75</v>
      </c>
      <c r="BX4" s="10">
        <v>76</v>
      </c>
    </row>
    <row r="5" spans="1:83" x14ac:dyDescent="0.35">
      <c r="A5" s="245" t="s">
        <v>16</v>
      </c>
      <c r="B5" s="326">
        <v>47306282</v>
      </c>
      <c r="C5" s="327">
        <v>11856049</v>
      </c>
      <c r="D5" s="327">
        <v>11911094</v>
      </c>
      <c r="E5" s="327">
        <v>11273323</v>
      </c>
      <c r="F5" s="328">
        <v>12265816</v>
      </c>
      <c r="G5" s="18">
        <v>0</v>
      </c>
      <c r="H5" s="19">
        <v>0</v>
      </c>
      <c r="I5" s="19">
        <v>0</v>
      </c>
      <c r="J5" s="19">
        <v>0</v>
      </c>
      <c r="K5" s="20">
        <v>0</v>
      </c>
      <c r="L5" s="21">
        <v>0</v>
      </c>
      <c r="M5" s="16"/>
      <c r="N5" s="16"/>
      <c r="O5" s="16"/>
      <c r="P5" s="283"/>
      <c r="Q5" s="343">
        <v>29532037</v>
      </c>
      <c r="R5" s="327">
        <v>8080488</v>
      </c>
      <c r="S5" s="327">
        <v>8086558</v>
      </c>
      <c r="T5" s="327">
        <v>6197725</v>
      </c>
      <c r="U5" s="344">
        <v>7167266</v>
      </c>
      <c r="V5" s="21">
        <v>633</v>
      </c>
      <c r="W5" s="16">
        <v>160</v>
      </c>
      <c r="X5" s="16">
        <v>172</v>
      </c>
      <c r="Y5" s="16">
        <v>140</v>
      </c>
      <c r="Z5" s="283">
        <v>161</v>
      </c>
      <c r="AA5" s="343">
        <v>14234769</v>
      </c>
      <c r="AB5" s="327">
        <v>2958737</v>
      </c>
      <c r="AC5" s="327">
        <v>2808928</v>
      </c>
      <c r="AD5" s="327">
        <v>4270779</v>
      </c>
      <c r="AE5" s="328">
        <v>4196325</v>
      </c>
      <c r="AF5" s="21">
        <v>21164</v>
      </c>
      <c r="AG5" s="16">
        <v>6127</v>
      </c>
      <c r="AH5" s="16">
        <v>5475</v>
      </c>
      <c r="AI5" s="16">
        <v>4721</v>
      </c>
      <c r="AJ5" s="283">
        <v>4841</v>
      </c>
      <c r="AK5" s="361">
        <v>4382504</v>
      </c>
      <c r="AL5" s="362">
        <v>851207</v>
      </c>
      <c r="AM5" s="362">
        <v>1536290</v>
      </c>
      <c r="AN5" s="362">
        <v>1000236</v>
      </c>
      <c r="AO5" s="363">
        <v>994771</v>
      </c>
      <c r="AP5" s="21">
        <v>8150</v>
      </c>
      <c r="AQ5" s="16">
        <v>2062</v>
      </c>
      <c r="AR5" s="16">
        <v>3350</v>
      </c>
      <c r="AS5" s="16">
        <v>1377</v>
      </c>
      <c r="AT5" s="283">
        <v>1361</v>
      </c>
      <c r="AU5" s="361">
        <v>1049221</v>
      </c>
      <c r="AV5" s="362">
        <v>241375</v>
      </c>
      <c r="AW5" s="362">
        <v>257739</v>
      </c>
      <c r="AX5" s="362">
        <v>235725</v>
      </c>
      <c r="AY5" s="363">
        <v>314382</v>
      </c>
      <c r="AZ5" s="21">
        <v>1145</v>
      </c>
      <c r="BA5" s="16">
        <v>272</v>
      </c>
      <c r="BB5" s="16">
        <v>281</v>
      </c>
      <c r="BC5" s="16">
        <v>257</v>
      </c>
      <c r="BD5" s="283">
        <v>335</v>
      </c>
      <c r="BE5" s="361">
        <v>8803044</v>
      </c>
      <c r="BF5" s="362">
        <v>1866155</v>
      </c>
      <c r="BG5" s="362">
        <v>1014899</v>
      </c>
      <c r="BH5" s="362">
        <v>3034818</v>
      </c>
      <c r="BI5" s="344">
        <v>2887172</v>
      </c>
      <c r="BJ5" s="18">
        <v>11869</v>
      </c>
      <c r="BK5" s="19">
        <v>3793</v>
      </c>
      <c r="BL5" s="19">
        <v>1844</v>
      </c>
      <c r="BM5" s="19">
        <v>3087</v>
      </c>
      <c r="BN5" s="20">
        <v>3145</v>
      </c>
      <c r="BO5" s="343">
        <v>3539476</v>
      </c>
      <c r="BP5" s="327">
        <v>816824</v>
      </c>
      <c r="BQ5" s="327">
        <v>1015608</v>
      </c>
      <c r="BR5" s="327">
        <v>804819</v>
      </c>
      <c r="BS5" s="384">
        <v>902225</v>
      </c>
      <c r="BT5" s="21">
        <v>237</v>
      </c>
      <c r="BU5" s="16">
        <v>58</v>
      </c>
      <c r="BV5" s="16">
        <v>67</v>
      </c>
      <c r="BW5" s="16">
        <v>55</v>
      </c>
      <c r="BX5" s="283">
        <v>57</v>
      </c>
      <c r="BY5" s="296">
        <v>4</v>
      </c>
      <c r="BZ5" s="296">
        <v>4</v>
      </c>
      <c r="CA5" s="296">
        <v>4</v>
      </c>
      <c r="CB5" s="296">
        <v>4</v>
      </c>
      <c r="CD5" s="300">
        <v>3</v>
      </c>
      <c r="CE5" s="300">
        <v>2</v>
      </c>
    </row>
    <row r="6" spans="1:83" x14ac:dyDescent="0.35">
      <c r="A6" s="246" t="s">
        <v>17</v>
      </c>
      <c r="B6" s="329">
        <v>426684</v>
      </c>
      <c r="C6" s="330">
        <v>0</v>
      </c>
      <c r="D6" s="330">
        <v>0</v>
      </c>
      <c r="E6" s="330">
        <v>426684</v>
      </c>
      <c r="F6" s="331">
        <v>0</v>
      </c>
      <c r="G6" s="284"/>
      <c r="H6" s="27"/>
      <c r="I6" s="27"/>
      <c r="J6" s="27"/>
      <c r="K6" s="287"/>
      <c r="L6" s="32"/>
      <c r="M6" s="25"/>
      <c r="N6" s="25"/>
      <c r="O6" s="25"/>
      <c r="P6" s="34"/>
      <c r="Q6" s="345">
        <v>426684</v>
      </c>
      <c r="R6" s="330">
        <v>0</v>
      </c>
      <c r="S6" s="330">
        <v>0</v>
      </c>
      <c r="T6" s="330">
        <v>426684</v>
      </c>
      <c r="U6" s="344">
        <v>0</v>
      </c>
      <c r="V6" s="32">
        <v>8</v>
      </c>
      <c r="W6" s="25">
        <v>0</v>
      </c>
      <c r="X6" s="25">
        <v>0</v>
      </c>
      <c r="Y6" s="25">
        <v>8</v>
      </c>
      <c r="Z6" s="34">
        <v>0</v>
      </c>
      <c r="AA6" s="345"/>
      <c r="AB6" s="330"/>
      <c r="AC6" s="330"/>
      <c r="AD6" s="330"/>
      <c r="AE6" s="331"/>
      <c r="AF6" s="32"/>
      <c r="AG6" s="25"/>
      <c r="AH6" s="25"/>
      <c r="AI6" s="25"/>
      <c r="AJ6" s="34"/>
      <c r="AK6" s="364"/>
      <c r="AL6" s="365"/>
      <c r="AM6" s="365"/>
      <c r="AN6" s="365"/>
      <c r="AO6" s="366"/>
      <c r="AP6" s="32"/>
      <c r="AQ6" s="25">
        <v>0</v>
      </c>
      <c r="AR6" s="25">
        <v>0</v>
      </c>
      <c r="AS6" s="25">
        <v>0</v>
      </c>
      <c r="AT6" s="34">
        <v>0</v>
      </c>
      <c r="AU6" s="364"/>
      <c r="AV6" s="365"/>
      <c r="AW6" s="365"/>
      <c r="AX6" s="365"/>
      <c r="AY6" s="366"/>
      <c r="AZ6" s="32"/>
      <c r="BA6" s="25">
        <v>0</v>
      </c>
      <c r="BB6" s="25">
        <v>0</v>
      </c>
      <c r="BC6" s="25">
        <v>0</v>
      </c>
      <c r="BD6" s="34">
        <v>0</v>
      </c>
      <c r="BE6" s="364"/>
      <c r="BF6" s="365"/>
      <c r="BG6" s="365"/>
      <c r="BH6" s="365"/>
      <c r="BI6" s="344"/>
      <c r="BJ6" s="32"/>
      <c r="BK6" s="25">
        <v>0</v>
      </c>
      <c r="BL6" s="25">
        <v>0</v>
      </c>
      <c r="BM6" s="25">
        <v>0</v>
      </c>
      <c r="BN6" s="34">
        <v>0</v>
      </c>
      <c r="BO6" s="345">
        <v>0</v>
      </c>
      <c r="BP6" s="330">
        <v>0</v>
      </c>
      <c r="BQ6" s="330">
        <v>0</v>
      </c>
      <c r="BR6" s="330">
        <v>0</v>
      </c>
      <c r="BS6" s="344">
        <v>0</v>
      </c>
      <c r="BT6" s="32">
        <v>0</v>
      </c>
      <c r="BU6" s="25">
        <v>0</v>
      </c>
      <c r="BV6" s="25">
        <v>0</v>
      </c>
      <c r="BW6" s="25">
        <v>0</v>
      </c>
      <c r="BX6" s="34">
        <v>0</v>
      </c>
      <c r="CD6" s="300"/>
      <c r="CE6" s="300"/>
    </row>
    <row r="7" spans="1:83" x14ac:dyDescent="0.35">
      <c r="A7" s="247" t="s">
        <v>18</v>
      </c>
      <c r="B7" s="329">
        <v>132107</v>
      </c>
      <c r="C7" s="330">
        <v>15634</v>
      </c>
      <c r="D7" s="330">
        <v>47635</v>
      </c>
      <c r="E7" s="330">
        <v>31493</v>
      </c>
      <c r="F7" s="331">
        <v>37345</v>
      </c>
      <c r="G7" s="32">
        <v>0</v>
      </c>
      <c r="H7" s="25">
        <v>0</v>
      </c>
      <c r="I7" s="25">
        <v>0</v>
      </c>
      <c r="J7" s="25">
        <v>0</v>
      </c>
      <c r="K7" s="34">
        <v>0</v>
      </c>
      <c r="L7" s="32">
        <v>0</v>
      </c>
      <c r="M7" s="25"/>
      <c r="N7" s="25"/>
      <c r="O7" s="25"/>
      <c r="P7" s="34"/>
      <c r="Q7" s="345">
        <v>0</v>
      </c>
      <c r="R7" s="330">
        <v>0</v>
      </c>
      <c r="S7" s="330">
        <v>0</v>
      </c>
      <c r="T7" s="330">
        <v>0</v>
      </c>
      <c r="U7" s="344">
        <v>0</v>
      </c>
      <c r="V7" s="32">
        <v>0</v>
      </c>
      <c r="W7" s="25">
        <v>0</v>
      </c>
      <c r="X7" s="25">
        <v>0</v>
      </c>
      <c r="Y7" s="25">
        <v>0</v>
      </c>
      <c r="Z7" s="34">
        <v>0</v>
      </c>
      <c r="AA7" s="345">
        <v>132107</v>
      </c>
      <c r="AB7" s="330">
        <v>15634</v>
      </c>
      <c r="AC7" s="330">
        <v>47635</v>
      </c>
      <c r="AD7" s="330">
        <v>31493</v>
      </c>
      <c r="AE7" s="331">
        <v>37345</v>
      </c>
      <c r="AF7" s="284">
        <v>1839</v>
      </c>
      <c r="AG7" s="27">
        <v>218</v>
      </c>
      <c r="AH7" s="27">
        <v>663</v>
      </c>
      <c r="AI7" s="27">
        <v>440</v>
      </c>
      <c r="AJ7" s="287">
        <v>518</v>
      </c>
      <c r="AK7" s="345">
        <v>132107</v>
      </c>
      <c r="AL7" s="330">
        <v>15634</v>
      </c>
      <c r="AM7" s="330">
        <v>47635</v>
      </c>
      <c r="AN7" s="330">
        <v>31493</v>
      </c>
      <c r="AO7" s="344">
        <v>37345</v>
      </c>
      <c r="AP7" s="32">
        <v>1839</v>
      </c>
      <c r="AQ7" s="25">
        <v>218</v>
      </c>
      <c r="AR7" s="25">
        <v>663</v>
      </c>
      <c r="AS7" s="25">
        <v>440</v>
      </c>
      <c r="AT7" s="34">
        <v>518</v>
      </c>
      <c r="AU7" s="345">
        <v>0</v>
      </c>
      <c r="AV7" s="330">
        <v>0</v>
      </c>
      <c r="AW7" s="330">
        <v>0</v>
      </c>
      <c r="AX7" s="330">
        <v>0</v>
      </c>
      <c r="AY7" s="344">
        <v>0</v>
      </c>
      <c r="AZ7" s="32">
        <v>0</v>
      </c>
      <c r="BA7" s="25">
        <v>0</v>
      </c>
      <c r="BB7" s="25">
        <v>0</v>
      </c>
      <c r="BC7" s="25">
        <v>0</v>
      </c>
      <c r="BD7" s="34">
        <v>0</v>
      </c>
      <c r="BE7" s="345">
        <v>0</v>
      </c>
      <c r="BF7" s="330">
        <v>0</v>
      </c>
      <c r="BG7" s="330">
        <v>0</v>
      </c>
      <c r="BH7" s="330">
        <v>0</v>
      </c>
      <c r="BI7" s="344">
        <v>0</v>
      </c>
      <c r="BJ7" s="32">
        <v>0</v>
      </c>
      <c r="BK7" s="25">
        <v>0</v>
      </c>
      <c r="BL7" s="25">
        <v>0</v>
      </c>
      <c r="BM7" s="25">
        <v>0</v>
      </c>
      <c r="BN7" s="34">
        <v>0</v>
      </c>
      <c r="BO7" s="345">
        <v>0</v>
      </c>
      <c r="BP7" s="330">
        <v>0</v>
      </c>
      <c r="BQ7" s="330">
        <v>0</v>
      </c>
      <c r="BR7" s="330">
        <v>0</v>
      </c>
      <c r="BS7" s="344">
        <v>0</v>
      </c>
      <c r="BT7" s="32">
        <v>0</v>
      </c>
      <c r="BU7" s="25">
        <v>0</v>
      </c>
      <c r="BV7" s="25">
        <v>0</v>
      </c>
      <c r="BW7" s="25">
        <v>0</v>
      </c>
      <c r="BX7" s="34">
        <v>0</v>
      </c>
      <c r="BY7" s="296">
        <v>4</v>
      </c>
      <c r="BZ7" s="296">
        <v>4</v>
      </c>
      <c r="CA7" s="296">
        <v>4</v>
      </c>
      <c r="CB7" s="296">
        <v>4</v>
      </c>
      <c r="CD7" s="300">
        <v>3</v>
      </c>
      <c r="CE7" s="300">
        <v>2</v>
      </c>
    </row>
    <row r="8" spans="1:83" x14ac:dyDescent="0.35">
      <c r="A8" s="248" t="s">
        <v>19</v>
      </c>
      <c r="B8" s="329">
        <v>392822</v>
      </c>
      <c r="C8" s="330">
        <v>6658</v>
      </c>
      <c r="D8" s="330">
        <v>0</v>
      </c>
      <c r="E8" s="330">
        <v>46606</v>
      </c>
      <c r="F8" s="331">
        <v>339558</v>
      </c>
      <c r="G8" s="32">
        <v>0</v>
      </c>
      <c r="H8" s="25">
        <v>0</v>
      </c>
      <c r="I8" s="25">
        <v>0</v>
      </c>
      <c r="J8" s="25">
        <v>0</v>
      </c>
      <c r="K8" s="34">
        <v>0</v>
      </c>
      <c r="L8" s="32">
        <v>0</v>
      </c>
      <c r="M8" s="25"/>
      <c r="N8" s="25"/>
      <c r="O8" s="25"/>
      <c r="P8" s="34"/>
      <c r="Q8" s="345">
        <v>339558</v>
      </c>
      <c r="R8" s="330">
        <v>6658</v>
      </c>
      <c r="S8" s="330">
        <v>0</v>
      </c>
      <c r="T8" s="330">
        <v>39948</v>
      </c>
      <c r="U8" s="344">
        <v>292952</v>
      </c>
      <c r="V8" s="32">
        <v>47</v>
      </c>
      <c r="W8" s="25">
        <v>1</v>
      </c>
      <c r="X8" s="25">
        <v>0</v>
      </c>
      <c r="Y8" s="25">
        <v>6</v>
      </c>
      <c r="Z8" s="34">
        <v>40</v>
      </c>
      <c r="AA8" s="345">
        <v>53264</v>
      </c>
      <c r="AB8" s="330">
        <v>0</v>
      </c>
      <c r="AC8" s="330">
        <v>0</v>
      </c>
      <c r="AD8" s="330">
        <v>6658</v>
      </c>
      <c r="AE8" s="331">
        <v>46606</v>
      </c>
      <c r="AF8" s="32">
        <v>8</v>
      </c>
      <c r="AG8" s="25">
        <v>0</v>
      </c>
      <c r="AH8" s="25">
        <v>0</v>
      </c>
      <c r="AI8" s="25">
        <v>1</v>
      </c>
      <c r="AJ8" s="34">
        <v>7</v>
      </c>
      <c r="AK8" s="345">
        <v>0</v>
      </c>
      <c r="AL8" s="330">
        <v>0</v>
      </c>
      <c r="AM8" s="330">
        <v>0</v>
      </c>
      <c r="AN8" s="330">
        <v>0</v>
      </c>
      <c r="AO8" s="344">
        <v>0</v>
      </c>
      <c r="AP8" s="32">
        <v>0</v>
      </c>
      <c r="AQ8" s="25">
        <v>0</v>
      </c>
      <c r="AR8" s="25">
        <v>0</v>
      </c>
      <c r="AS8" s="25">
        <v>0</v>
      </c>
      <c r="AT8" s="34">
        <v>0</v>
      </c>
      <c r="AU8" s="345">
        <v>0</v>
      </c>
      <c r="AV8" s="330">
        <v>0</v>
      </c>
      <c r="AW8" s="330">
        <v>0</v>
      </c>
      <c r="AX8" s="330">
        <v>0</v>
      </c>
      <c r="AY8" s="344">
        <v>0</v>
      </c>
      <c r="AZ8" s="32">
        <v>0</v>
      </c>
      <c r="BA8" s="25">
        <v>0</v>
      </c>
      <c r="BB8" s="25">
        <v>0</v>
      </c>
      <c r="BC8" s="25">
        <v>0</v>
      </c>
      <c r="BD8" s="34">
        <v>0</v>
      </c>
      <c r="BE8" s="345">
        <v>53264</v>
      </c>
      <c r="BF8" s="330">
        <v>0</v>
      </c>
      <c r="BG8" s="330">
        <v>0</v>
      </c>
      <c r="BH8" s="330">
        <v>6658</v>
      </c>
      <c r="BI8" s="344">
        <v>46606</v>
      </c>
      <c r="BJ8" s="32">
        <v>8</v>
      </c>
      <c r="BK8" s="25">
        <v>0</v>
      </c>
      <c r="BL8" s="25">
        <v>0</v>
      </c>
      <c r="BM8" s="25">
        <v>1</v>
      </c>
      <c r="BN8" s="34">
        <v>7</v>
      </c>
      <c r="BO8" s="345">
        <v>0</v>
      </c>
      <c r="BP8" s="330">
        <v>0</v>
      </c>
      <c r="BQ8" s="330">
        <v>0</v>
      </c>
      <c r="BR8" s="330">
        <v>0</v>
      </c>
      <c r="BS8" s="344">
        <v>0</v>
      </c>
      <c r="BT8" s="32">
        <v>0</v>
      </c>
      <c r="BU8" s="25">
        <v>0</v>
      </c>
      <c r="BV8" s="25">
        <v>0</v>
      </c>
      <c r="BW8" s="25">
        <v>0</v>
      </c>
      <c r="BX8" s="34">
        <v>0</v>
      </c>
      <c r="BY8" s="296">
        <v>4</v>
      </c>
      <c r="BZ8" s="296">
        <v>4</v>
      </c>
      <c r="CA8" s="296">
        <v>4</v>
      </c>
      <c r="CB8" s="296">
        <v>4</v>
      </c>
      <c r="CD8" s="300">
        <v>3</v>
      </c>
      <c r="CE8" s="300">
        <v>2</v>
      </c>
    </row>
    <row r="9" spans="1:83" x14ac:dyDescent="0.35">
      <c r="A9" s="247" t="s">
        <v>20</v>
      </c>
      <c r="B9" s="329">
        <v>233030</v>
      </c>
      <c r="C9" s="330">
        <v>0</v>
      </c>
      <c r="D9" s="330">
        <v>0</v>
      </c>
      <c r="E9" s="330">
        <v>113186</v>
      </c>
      <c r="F9" s="331">
        <v>119844</v>
      </c>
      <c r="G9" s="32">
        <v>0</v>
      </c>
      <c r="H9" s="25">
        <v>0</v>
      </c>
      <c r="I9" s="25">
        <v>0</v>
      </c>
      <c r="J9" s="25">
        <v>0</v>
      </c>
      <c r="K9" s="34">
        <v>0</v>
      </c>
      <c r="L9" s="32">
        <v>0</v>
      </c>
      <c r="M9" s="25"/>
      <c r="N9" s="25"/>
      <c r="O9" s="25"/>
      <c r="P9" s="34"/>
      <c r="Q9" s="345">
        <v>0</v>
      </c>
      <c r="R9" s="330">
        <v>0</v>
      </c>
      <c r="S9" s="330">
        <v>0</v>
      </c>
      <c r="T9" s="330">
        <v>0</v>
      </c>
      <c r="U9" s="344">
        <v>0</v>
      </c>
      <c r="V9" s="32">
        <v>0</v>
      </c>
      <c r="W9" s="25">
        <v>0</v>
      </c>
      <c r="X9" s="25">
        <v>0</v>
      </c>
      <c r="Y9" s="25">
        <v>0</v>
      </c>
      <c r="Z9" s="34">
        <v>0</v>
      </c>
      <c r="AA9" s="345">
        <v>233030</v>
      </c>
      <c r="AB9" s="330">
        <v>0</v>
      </c>
      <c r="AC9" s="330">
        <v>0</v>
      </c>
      <c r="AD9" s="330">
        <v>113186</v>
      </c>
      <c r="AE9" s="331">
        <v>119844</v>
      </c>
      <c r="AF9" s="32">
        <v>35</v>
      </c>
      <c r="AG9" s="25">
        <v>0</v>
      </c>
      <c r="AH9" s="25">
        <v>0</v>
      </c>
      <c r="AI9" s="25">
        <v>17</v>
      </c>
      <c r="AJ9" s="34">
        <v>18</v>
      </c>
      <c r="AK9" s="345">
        <v>0</v>
      </c>
      <c r="AL9" s="330">
        <v>0</v>
      </c>
      <c r="AM9" s="330">
        <v>0</v>
      </c>
      <c r="AN9" s="330">
        <v>0</v>
      </c>
      <c r="AO9" s="344">
        <v>0</v>
      </c>
      <c r="AP9" s="32">
        <v>0</v>
      </c>
      <c r="AQ9" s="25">
        <v>0</v>
      </c>
      <c r="AR9" s="25">
        <v>0</v>
      </c>
      <c r="AS9" s="25">
        <v>0</v>
      </c>
      <c r="AT9" s="34">
        <v>0</v>
      </c>
      <c r="AU9" s="345">
        <v>0</v>
      </c>
      <c r="AV9" s="330">
        <v>0</v>
      </c>
      <c r="AW9" s="330">
        <v>0</v>
      </c>
      <c r="AX9" s="330">
        <v>0</v>
      </c>
      <c r="AY9" s="344">
        <v>0</v>
      </c>
      <c r="AZ9" s="32">
        <v>0</v>
      </c>
      <c r="BA9" s="25">
        <v>0</v>
      </c>
      <c r="BB9" s="25">
        <v>0</v>
      </c>
      <c r="BC9" s="25">
        <v>0</v>
      </c>
      <c r="BD9" s="34">
        <v>0</v>
      </c>
      <c r="BE9" s="345">
        <v>233030</v>
      </c>
      <c r="BF9" s="330">
        <v>0</v>
      </c>
      <c r="BG9" s="330">
        <v>0</v>
      </c>
      <c r="BH9" s="330">
        <v>113186</v>
      </c>
      <c r="BI9" s="344">
        <v>119844</v>
      </c>
      <c r="BJ9" s="32">
        <v>35</v>
      </c>
      <c r="BK9" s="25">
        <v>0</v>
      </c>
      <c r="BL9" s="25">
        <v>0</v>
      </c>
      <c r="BM9" s="25">
        <v>17</v>
      </c>
      <c r="BN9" s="34">
        <v>18</v>
      </c>
      <c r="BO9" s="345">
        <v>0</v>
      </c>
      <c r="BP9" s="330">
        <v>0</v>
      </c>
      <c r="BQ9" s="330">
        <v>0</v>
      </c>
      <c r="BR9" s="330">
        <v>0</v>
      </c>
      <c r="BS9" s="344">
        <v>0</v>
      </c>
      <c r="BT9" s="32">
        <v>0</v>
      </c>
      <c r="BU9" s="25">
        <v>0</v>
      </c>
      <c r="BV9" s="25">
        <v>0</v>
      </c>
      <c r="BW9" s="25">
        <v>0</v>
      </c>
      <c r="BX9" s="34">
        <v>0</v>
      </c>
      <c r="BY9" s="296">
        <v>4</v>
      </c>
      <c r="BZ9" s="296">
        <v>4</v>
      </c>
      <c r="CA9" s="296">
        <v>4</v>
      </c>
      <c r="CB9" s="296">
        <v>4</v>
      </c>
      <c r="CD9" s="300">
        <v>3</v>
      </c>
      <c r="CE9" s="300">
        <v>2</v>
      </c>
    </row>
    <row r="10" spans="1:83" x14ac:dyDescent="0.35">
      <c r="A10" s="247" t="s">
        <v>21</v>
      </c>
      <c r="B10" s="329">
        <v>0</v>
      </c>
      <c r="C10" s="330">
        <v>0</v>
      </c>
      <c r="D10" s="330">
        <v>0</v>
      </c>
      <c r="E10" s="330">
        <v>0</v>
      </c>
      <c r="F10" s="331">
        <v>0</v>
      </c>
      <c r="G10" s="32">
        <v>0</v>
      </c>
      <c r="H10" s="25">
        <v>0</v>
      </c>
      <c r="I10" s="25">
        <v>0</v>
      </c>
      <c r="J10" s="25">
        <v>0</v>
      </c>
      <c r="K10" s="34">
        <v>0</v>
      </c>
      <c r="L10" s="32">
        <v>0</v>
      </c>
      <c r="M10" s="25"/>
      <c r="N10" s="25"/>
      <c r="O10" s="25"/>
      <c r="P10" s="34"/>
      <c r="Q10" s="345">
        <v>0</v>
      </c>
      <c r="R10" s="330">
        <v>0</v>
      </c>
      <c r="S10" s="330">
        <v>0</v>
      </c>
      <c r="T10" s="330">
        <v>0</v>
      </c>
      <c r="U10" s="344">
        <v>0</v>
      </c>
      <c r="V10" s="32">
        <v>0</v>
      </c>
      <c r="W10" s="25">
        <v>0</v>
      </c>
      <c r="X10" s="25">
        <v>0</v>
      </c>
      <c r="Y10" s="25">
        <v>0</v>
      </c>
      <c r="Z10" s="34">
        <v>0</v>
      </c>
      <c r="AA10" s="345">
        <v>0</v>
      </c>
      <c r="AB10" s="330">
        <v>0</v>
      </c>
      <c r="AC10" s="330">
        <v>0</v>
      </c>
      <c r="AD10" s="330">
        <v>0</v>
      </c>
      <c r="AE10" s="331">
        <v>0</v>
      </c>
      <c r="AF10" s="32">
        <v>0</v>
      </c>
      <c r="AG10" s="25">
        <v>0</v>
      </c>
      <c r="AH10" s="25">
        <v>0</v>
      </c>
      <c r="AI10" s="25">
        <v>0</v>
      </c>
      <c r="AJ10" s="34">
        <v>0</v>
      </c>
      <c r="AK10" s="345">
        <v>0</v>
      </c>
      <c r="AL10" s="330">
        <v>0</v>
      </c>
      <c r="AM10" s="330">
        <v>0</v>
      </c>
      <c r="AN10" s="330">
        <v>0</v>
      </c>
      <c r="AO10" s="344">
        <v>0</v>
      </c>
      <c r="AP10" s="32">
        <v>0</v>
      </c>
      <c r="AQ10" s="25">
        <v>0</v>
      </c>
      <c r="AR10" s="25">
        <v>0</v>
      </c>
      <c r="AS10" s="25">
        <v>0</v>
      </c>
      <c r="AT10" s="34">
        <v>0</v>
      </c>
      <c r="AU10" s="345">
        <v>0</v>
      </c>
      <c r="AV10" s="330">
        <v>0</v>
      </c>
      <c r="AW10" s="330">
        <v>0</v>
      </c>
      <c r="AX10" s="330">
        <v>0</v>
      </c>
      <c r="AY10" s="344">
        <v>0</v>
      </c>
      <c r="AZ10" s="32">
        <v>0</v>
      </c>
      <c r="BA10" s="25">
        <v>0</v>
      </c>
      <c r="BB10" s="25">
        <v>0</v>
      </c>
      <c r="BC10" s="25">
        <v>0</v>
      </c>
      <c r="BD10" s="34">
        <v>0</v>
      </c>
      <c r="BE10" s="345">
        <v>0</v>
      </c>
      <c r="BF10" s="330">
        <v>0</v>
      </c>
      <c r="BG10" s="330">
        <v>0</v>
      </c>
      <c r="BH10" s="330">
        <v>0</v>
      </c>
      <c r="BI10" s="344">
        <v>0</v>
      </c>
      <c r="BJ10" s="32">
        <v>0</v>
      </c>
      <c r="BK10" s="25">
        <v>0</v>
      </c>
      <c r="BL10" s="25">
        <v>0</v>
      </c>
      <c r="BM10" s="25">
        <v>0</v>
      </c>
      <c r="BN10" s="34">
        <v>0</v>
      </c>
      <c r="BO10" s="345">
        <v>0</v>
      </c>
      <c r="BP10" s="330">
        <v>0</v>
      </c>
      <c r="BQ10" s="330">
        <v>0</v>
      </c>
      <c r="BR10" s="330">
        <v>0</v>
      </c>
      <c r="BS10" s="344">
        <v>0</v>
      </c>
      <c r="BT10" s="32">
        <v>0</v>
      </c>
      <c r="BU10" s="25">
        <v>0</v>
      </c>
      <c r="BV10" s="25">
        <v>0</v>
      </c>
      <c r="BW10" s="25">
        <v>0</v>
      </c>
      <c r="BX10" s="34">
        <v>0</v>
      </c>
      <c r="BY10" s="296">
        <v>4</v>
      </c>
      <c r="BZ10" s="296">
        <v>4</v>
      </c>
      <c r="CA10" s="296">
        <v>4</v>
      </c>
      <c r="CB10" s="296">
        <v>4</v>
      </c>
      <c r="CD10" s="300">
        <v>3</v>
      </c>
      <c r="CE10" s="300">
        <v>2</v>
      </c>
    </row>
    <row r="11" spans="1:83" x14ac:dyDescent="0.35">
      <c r="A11" s="247" t="s">
        <v>22</v>
      </c>
      <c r="B11" s="329">
        <v>0</v>
      </c>
      <c r="C11" s="330">
        <v>0</v>
      </c>
      <c r="D11" s="330">
        <v>0</v>
      </c>
      <c r="E11" s="330">
        <v>0</v>
      </c>
      <c r="F11" s="331">
        <v>0</v>
      </c>
      <c r="G11" s="32">
        <v>0</v>
      </c>
      <c r="H11" s="25">
        <v>0</v>
      </c>
      <c r="I11" s="25">
        <v>0</v>
      </c>
      <c r="J11" s="25">
        <v>0</v>
      </c>
      <c r="K11" s="34">
        <v>0</v>
      </c>
      <c r="L11" s="32">
        <v>0</v>
      </c>
      <c r="M11" s="25"/>
      <c r="N11" s="25"/>
      <c r="O11" s="25"/>
      <c r="P11" s="34"/>
      <c r="Q11" s="345">
        <v>0</v>
      </c>
      <c r="R11" s="330">
        <v>0</v>
      </c>
      <c r="S11" s="330">
        <v>0</v>
      </c>
      <c r="T11" s="330">
        <v>0</v>
      </c>
      <c r="U11" s="344">
        <v>0</v>
      </c>
      <c r="V11" s="32">
        <v>0</v>
      </c>
      <c r="W11" s="25">
        <v>0</v>
      </c>
      <c r="X11" s="25">
        <v>0</v>
      </c>
      <c r="Y11" s="25">
        <v>0</v>
      </c>
      <c r="Z11" s="34">
        <v>0</v>
      </c>
      <c r="AA11" s="345">
        <v>0</v>
      </c>
      <c r="AB11" s="330">
        <v>0</v>
      </c>
      <c r="AC11" s="330">
        <v>0</v>
      </c>
      <c r="AD11" s="330">
        <v>0</v>
      </c>
      <c r="AE11" s="331">
        <v>0</v>
      </c>
      <c r="AF11" s="32">
        <v>0</v>
      </c>
      <c r="AG11" s="25">
        <v>0</v>
      </c>
      <c r="AH11" s="25">
        <v>0</v>
      </c>
      <c r="AI11" s="25">
        <v>0</v>
      </c>
      <c r="AJ11" s="34">
        <v>0</v>
      </c>
      <c r="AK11" s="345">
        <v>0</v>
      </c>
      <c r="AL11" s="330">
        <v>0</v>
      </c>
      <c r="AM11" s="330">
        <v>0</v>
      </c>
      <c r="AN11" s="330">
        <v>0</v>
      </c>
      <c r="AO11" s="344">
        <v>0</v>
      </c>
      <c r="AP11" s="32">
        <v>0</v>
      </c>
      <c r="AQ11" s="25">
        <v>0</v>
      </c>
      <c r="AR11" s="25">
        <v>0</v>
      </c>
      <c r="AS11" s="25">
        <v>0</v>
      </c>
      <c r="AT11" s="34">
        <v>0</v>
      </c>
      <c r="AU11" s="345">
        <v>0</v>
      </c>
      <c r="AV11" s="330">
        <v>0</v>
      </c>
      <c r="AW11" s="330">
        <v>0</v>
      </c>
      <c r="AX11" s="330">
        <v>0</v>
      </c>
      <c r="AY11" s="344">
        <v>0</v>
      </c>
      <c r="AZ11" s="32">
        <v>0</v>
      </c>
      <c r="BA11" s="25">
        <v>0</v>
      </c>
      <c r="BB11" s="25">
        <v>0</v>
      </c>
      <c r="BC11" s="25">
        <v>0</v>
      </c>
      <c r="BD11" s="34">
        <v>0</v>
      </c>
      <c r="BE11" s="345">
        <v>0</v>
      </c>
      <c r="BF11" s="330">
        <v>0</v>
      </c>
      <c r="BG11" s="330">
        <v>0</v>
      </c>
      <c r="BH11" s="330">
        <v>0</v>
      </c>
      <c r="BI11" s="344">
        <v>0</v>
      </c>
      <c r="BJ11" s="32">
        <v>0</v>
      </c>
      <c r="BK11" s="25">
        <v>0</v>
      </c>
      <c r="BL11" s="25">
        <v>0</v>
      </c>
      <c r="BM11" s="25">
        <v>0</v>
      </c>
      <c r="BN11" s="34">
        <v>0</v>
      </c>
      <c r="BO11" s="345">
        <v>0</v>
      </c>
      <c r="BP11" s="330">
        <v>0</v>
      </c>
      <c r="BQ11" s="330">
        <v>0</v>
      </c>
      <c r="BR11" s="330">
        <v>0</v>
      </c>
      <c r="BS11" s="344">
        <v>0</v>
      </c>
      <c r="BT11" s="32">
        <v>0</v>
      </c>
      <c r="BU11" s="25">
        <v>0</v>
      </c>
      <c r="BV11" s="25">
        <v>0</v>
      </c>
      <c r="BW11" s="25">
        <v>0</v>
      </c>
      <c r="BX11" s="34">
        <v>0</v>
      </c>
      <c r="CD11" s="300"/>
      <c r="CE11" s="300"/>
    </row>
    <row r="12" spans="1:83" x14ac:dyDescent="0.35">
      <c r="A12" s="248" t="s">
        <v>23</v>
      </c>
      <c r="B12" s="329">
        <v>0</v>
      </c>
      <c r="C12" s="330">
        <v>0</v>
      </c>
      <c r="D12" s="330">
        <v>0</v>
      </c>
      <c r="E12" s="330">
        <v>0</v>
      </c>
      <c r="F12" s="331">
        <v>0</v>
      </c>
      <c r="G12" s="32">
        <v>0</v>
      </c>
      <c r="H12" s="25">
        <v>0</v>
      </c>
      <c r="I12" s="25">
        <v>0</v>
      </c>
      <c r="J12" s="25">
        <v>0</v>
      </c>
      <c r="K12" s="34">
        <v>0</v>
      </c>
      <c r="L12" s="32">
        <v>0</v>
      </c>
      <c r="M12" s="25"/>
      <c r="N12" s="25"/>
      <c r="O12" s="25"/>
      <c r="P12" s="34"/>
      <c r="Q12" s="345">
        <v>0</v>
      </c>
      <c r="R12" s="330">
        <v>0</v>
      </c>
      <c r="S12" s="330">
        <v>0</v>
      </c>
      <c r="T12" s="330">
        <v>0</v>
      </c>
      <c r="U12" s="344">
        <v>0</v>
      </c>
      <c r="V12" s="32">
        <v>0</v>
      </c>
      <c r="W12" s="25">
        <v>0</v>
      </c>
      <c r="X12" s="25">
        <v>0</v>
      </c>
      <c r="Y12" s="25">
        <v>0</v>
      </c>
      <c r="Z12" s="34">
        <v>0</v>
      </c>
      <c r="AA12" s="345">
        <v>0</v>
      </c>
      <c r="AB12" s="330">
        <v>0</v>
      </c>
      <c r="AC12" s="330">
        <v>0</v>
      </c>
      <c r="AD12" s="330">
        <v>0</v>
      </c>
      <c r="AE12" s="331">
        <v>0</v>
      </c>
      <c r="AF12" s="32">
        <v>0</v>
      </c>
      <c r="AG12" s="25">
        <v>0</v>
      </c>
      <c r="AH12" s="25">
        <v>0</v>
      </c>
      <c r="AI12" s="25">
        <v>0</v>
      </c>
      <c r="AJ12" s="34">
        <v>0</v>
      </c>
      <c r="AK12" s="345">
        <v>0</v>
      </c>
      <c r="AL12" s="330">
        <v>0</v>
      </c>
      <c r="AM12" s="330">
        <v>0</v>
      </c>
      <c r="AN12" s="330">
        <v>0</v>
      </c>
      <c r="AO12" s="344">
        <v>0</v>
      </c>
      <c r="AP12" s="32">
        <v>0</v>
      </c>
      <c r="AQ12" s="25">
        <v>0</v>
      </c>
      <c r="AR12" s="25">
        <v>0</v>
      </c>
      <c r="AS12" s="25">
        <v>0</v>
      </c>
      <c r="AT12" s="34">
        <v>0</v>
      </c>
      <c r="AU12" s="345">
        <v>0</v>
      </c>
      <c r="AV12" s="330">
        <v>0</v>
      </c>
      <c r="AW12" s="330">
        <v>0</v>
      </c>
      <c r="AX12" s="330">
        <v>0</v>
      </c>
      <c r="AY12" s="344">
        <v>0</v>
      </c>
      <c r="AZ12" s="32">
        <v>0</v>
      </c>
      <c r="BA12" s="25">
        <v>0</v>
      </c>
      <c r="BB12" s="25">
        <v>0</v>
      </c>
      <c r="BC12" s="25">
        <v>0</v>
      </c>
      <c r="BD12" s="34">
        <v>0</v>
      </c>
      <c r="BE12" s="345">
        <v>0</v>
      </c>
      <c r="BF12" s="330">
        <v>0</v>
      </c>
      <c r="BG12" s="330">
        <v>0</v>
      </c>
      <c r="BH12" s="330">
        <v>0</v>
      </c>
      <c r="BI12" s="344">
        <v>0</v>
      </c>
      <c r="BJ12" s="32">
        <v>0</v>
      </c>
      <c r="BK12" s="25">
        <v>0</v>
      </c>
      <c r="BL12" s="25">
        <v>0</v>
      </c>
      <c r="BM12" s="25">
        <v>0</v>
      </c>
      <c r="BN12" s="34">
        <v>0</v>
      </c>
      <c r="BO12" s="345">
        <v>0</v>
      </c>
      <c r="BP12" s="330">
        <v>0</v>
      </c>
      <c r="BQ12" s="330">
        <v>0</v>
      </c>
      <c r="BR12" s="330">
        <v>0</v>
      </c>
      <c r="BS12" s="344">
        <v>0</v>
      </c>
      <c r="BT12" s="32">
        <v>0</v>
      </c>
      <c r="BU12" s="25">
        <v>0</v>
      </c>
      <c r="BV12" s="25">
        <v>0</v>
      </c>
      <c r="BW12" s="25">
        <v>0</v>
      </c>
      <c r="BX12" s="34">
        <v>0</v>
      </c>
      <c r="BY12" s="296">
        <v>4</v>
      </c>
      <c r="BZ12" s="296">
        <v>4</v>
      </c>
      <c r="CA12" s="296">
        <v>4</v>
      </c>
      <c r="CB12" s="296">
        <v>4</v>
      </c>
      <c r="CD12" s="300">
        <v>3</v>
      </c>
      <c r="CE12" s="300">
        <v>2</v>
      </c>
    </row>
    <row r="13" spans="1:83" x14ac:dyDescent="0.35">
      <c r="A13" s="248" t="s">
        <v>24</v>
      </c>
      <c r="B13" s="329">
        <v>3121</v>
      </c>
      <c r="C13" s="330">
        <v>381</v>
      </c>
      <c r="D13" s="330">
        <v>0</v>
      </c>
      <c r="E13" s="330">
        <v>399</v>
      </c>
      <c r="F13" s="331">
        <v>2341</v>
      </c>
      <c r="G13" s="32">
        <v>0</v>
      </c>
      <c r="H13" s="25">
        <v>0</v>
      </c>
      <c r="I13" s="25">
        <v>0</v>
      </c>
      <c r="J13" s="25">
        <v>0</v>
      </c>
      <c r="K13" s="34">
        <v>0</v>
      </c>
      <c r="L13" s="32">
        <v>0</v>
      </c>
      <c r="M13" s="25"/>
      <c r="N13" s="25"/>
      <c r="O13" s="25"/>
      <c r="P13" s="34"/>
      <c r="Q13" s="345">
        <v>0</v>
      </c>
      <c r="R13" s="330">
        <v>0</v>
      </c>
      <c r="S13" s="330">
        <v>0</v>
      </c>
      <c r="T13" s="330">
        <v>0</v>
      </c>
      <c r="U13" s="344">
        <v>0</v>
      </c>
      <c r="V13" s="32">
        <v>0</v>
      </c>
      <c r="W13" s="25">
        <v>0</v>
      </c>
      <c r="X13" s="25">
        <v>0</v>
      </c>
      <c r="Y13" s="25">
        <v>0</v>
      </c>
      <c r="Z13" s="34">
        <v>0</v>
      </c>
      <c r="AA13" s="345">
        <v>3121</v>
      </c>
      <c r="AB13" s="330">
        <v>381</v>
      </c>
      <c r="AC13" s="330">
        <v>0</v>
      </c>
      <c r="AD13" s="330">
        <v>399</v>
      </c>
      <c r="AE13" s="331">
        <v>2341</v>
      </c>
      <c r="AF13" s="32">
        <v>18</v>
      </c>
      <c r="AG13" s="25">
        <v>1</v>
      </c>
      <c r="AH13" s="25">
        <v>0</v>
      </c>
      <c r="AI13" s="25">
        <v>2</v>
      </c>
      <c r="AJ13" s="34">
        <v>15</v>
      </c>
      <c r="AK13" s="345">
        <v>3121</v>
      </c>
      <c r="AL13" s="330">
        <v>381</v>
      </c>
      <c r="AM13" s="330">
        <v>0</v>
      </c>
      <c r="AN13" s="330">
        <v>399</v>
      </c>
      <c r="AO13" s="344">
        <v>2341</v>
      </c>
      <c r="AP13" s="32">
        <v>18</v>
      </c>
      <c r="AQ13" s="25">
        <v>1</v>
      </c>
      <c r="AR13" s="25">
        <v>0</v>
      </c>
      <c r="AS13" s="25">
        <v>2</v>
      </c>
      <c r="AT13" s="34">
        <v>15</v>
      </c>
      <c r="AU13" s="345">
        <v>0</v>
      </c>
      <c r="AV13" s="330">
        <v>0</v>
      </c>
      <c r="AW13" s="330">
        <v>0</v>
      </c>
      <c r="AX13" s="330">
        <v>0</v>
      </c>
      <c r="AY13" s="344">
        <v>0</v>
      </c>
      <c r="AZ13" s="32">
        <v>0</v>
      </c>
      <c r="BA13" s="25">
        <v>0</v>
      </c>
      <c r="BB13" s="25">
        <v>0</v>
      </c>
      <c r="BC13" s="25">
        <v>0</v>
      </c>
      <c r="BD13" s="34">
        <v>0</v>
      </c>
      <c r="BE13" s="345">
        <v>0</v>
      </c>
      <c r="BF13" s="330">
        <v>0</v>
      </c>
      <c r="BG13" s="330">
        <v>0</v>
      </c>
      <c r="BH13" s="330">
        <v>0</v>
      </c>
      <c r="BI13" s="344">
        <v>0</v>
      </c>
      <c r="BJ13" s="32">
        <v>0</v>
      </c>
      <c r="BK13" s="25">
        <v>0</v>
      </c>
      <c r="BL13" s="25">
        <v>0</v>
      </c>
      <c r="BM13" s="25">
        <v>0</v>
      </c>
      <c r="BN13" s="34">
        <v>0</v>
      </c>
      <c r="BO13" s="345">
        <v>0</v>
      </c>
      <c r="BP13" s="330">
        <v>0</v>
      </c>
      <c r="BQ13" s="330">
        <v>0</v>
      </c>
      <c r="BR13" s="330">
        <v>0</v>
      </c>
      <c r="BS13" s="344">
        <v>0</v>
      </c>
      <c r="BT13" s="32">
        <v>0</v>
      </c>
      <c r="BU13" s="25">
        <v>0</v>
      </c>
      <c r="BV13" s="25">
        <v>0</v>
      </c>
      <c r="BW13" s="25">
        <v>0</v>
      </c>
      <c r="BX13" s="34">
        <v>0</v>
      </c>
      <c r="BY13" s="296">
        <v>4</v>
      </c>
      <c r="BZ13" s="296">
        <v>4</v>
      </c>
      <c r="CA13" s="296">
        <v>4</v>
      </c>
      <c r="CB13" s="296">
        <v>4</v>
      </c>
      <c r="CD13" s="300">
        <v>3</v>
      </c>
      <c r="CE13" s="300">
        <v>2</v>
      </c>
    </row>
    <row r="14" spans="1:83" x14ac:dyDescent="0.35">
      <c r="A14" s="249" t="s">
        <v>25</v>
      </c>
      <c r="B14" s="329">
        <v>137180</v>
      </c>
      <c r="C14" s="330">
        <v>56475</v>
      </c>
      <c r="D14" s="330">
        <v>38545</v>
      </c>
      <c r="E14" s="330">
        <v>14455</v>
      </c>
      <c r="F14" s="331">
        <v>27705</v>
      </c>
      <c r="G14" s="32">
        <v>0</v>
      </c>
      <c r="H14" s="25">
        <v>0</v>
      </c>
      <c r="I14" s="25">
        <v>0</v>
      </c>
      <c r="J14" s="25">
        <v>0</v>
      </c>
      <c r="K14" s="34">
        <v>0</v>
      </c>
      <c r="L14" s="32">
        <v>0</v>
      </c>
      <c r="M14" s="25"/>
      <c r="N14" s="25"/>
      <c r="O14" s="25"/>
      <c r="P14" s="34"/>
      <c r="Q14" s="345">
        <v>0</v>
      </c>
      <c r="R14" s="330">
        <v>0</v>
      </c>
      <c r="S14" s="330">
        <v>0</v>
      </c>
      <c r="T14" s="330">
        <v>0</v>
      </c>
      <c r="U14" s="344">
        <v>0</v>
      </c>
      <c r="V14" s="32">
        <v>0</v>
      </c>
      <c r="W14" s="25">
        <v>0</v>
      </c>
      <c r="X14" s="25">
        <v>0</v>
      </c>
      <c r="Y14" s="25">
        <v>0</v>
      </c>
      <c r="Z14" s="34">
        <v>0</v>
      </c>
      <c r="AA14" s="345">
        <v>137180</v>
      </c>
      <c r="AB14" s="330">
        <v>56475</v>
      </c>
      <c r="AC14" s="330">
        <v>38545</v>
      </c>
      <c r="AD14" s="330">
        <v>14455</v>
      </c>
      <c r="AE14" s="331">
        <v>27705</v>
      </c>
      <c r="AF14" s="32">
        <v>114</v>
      </c>
      <c r="AG14" s="25">
        <v>47</v>
      </c>
      <c r="AH14" s="25">
        <v>32</v>
      </c>
      <c r="AI14" s="25">
        <v>12</v>
      </c>
      <c r="AJ14" s="34">
        <v>23</v>
      </c>
      <c r="AK14" s="345">
        <v>137180</v>
      </c>
      <c r="AL14" s="330">
        <v>56475</v>
      </c>
      <c r="AM14" s="330">
        <v>38545</v>
      </c>
      <c r="AN14" s="330">
        <v>14455</v>
      </c>
      <c r="AO14" s="344">
        <v>27705</v>
      </c>
      <c r="AP14" s="32">
        <v>114</v>
      </c>
      <c r="AQ14" s="25">
        <v>47</v>
      </c>
      <c r="AR14" s="25">
        <v>32</v>
      </c>
      <c r="AS14" s="25">
        <v>12</v>
      </c>
      <c r="AT14" s="34">
        <v>23</v>
      </c>
      <c r="AU14" s="345">
        <v>0</v>
      </c>
      <c r="AV14" s="330">
        <v>0</v>
      </c>
      <c r="AW14" s="330">
        <v>0</v>
      </c>
      <c r="AX14" s="330">
        <v>0</v>
      </c>
      <c r="AY14" s="344">
        <v>0</v>
      </c>
      <c r="AZ14" s="32">
        <v>0</v>
      </c>
      <c r="BA14" s="25">
        <v>0</v>
      </c>
      <c r="BB14" s="25">
        <v>0</v>
      </c>
      <c r="BC14" s="25">
        <v>0</v>
      </c>
      <c r="BD14" s="34">
        <v>0</v>
      </c>
      <c r="BE14" s="345">
        <v>0</v>
      </c>
      <c r="BF14" s="330">
        <v>0</v>
      </c>
      <c r="BG14" s="330">
        <v>0</v>
      </c>
      <c r="BH14" s="330">
        <v>0</v>
      </c>
      <c r="BI14" s="344">
        <v>0</v>
      </c>
      <c r="BJ14" s="32">
        <v>0</v>
      </c>
      <c r="BK14" s="25">
        <v>0</v>
      </c>
      <c r="BL14" s="25">
        <v>0</v>
      </c>
      <c r="BM14" s="25">
        <v>0</v>
      </c>
      <c r="BN14" s="34">
        <v>0</v>
      </c>
      <c r="BO14" s="345">
        <v>0</v>
      </c>
      <c r="BP14" s="330">
        <v>0</v>
      </c>
      <c r="BQ14" s="330">
        <v>0</v>
      </c>
      <c r="BR14" s="330">
        <v>0</v>
      </c>
      <c r="BS14" s="344">
        <v>0</v>
      </c>
      <c r="BT14" s="32">
        <v>0</v>
      </c>
      <c r="BU14" s="25">
        <v>0</v>
      </c>
      <c r="BV14" s="25">
        <v>0</v>
      </c>
      <c r="BW14" s="25">
        <v>0</v>
      </c>
      <c r="BX14" s="34">
        <v>0</v>
      </c>
      <c r="BY14" s="296">
        <v>4</v>
      </c>
      <c r="BZ14" s="296">
        <v>4</v>
      </c>
      <c r="CA14" s="296">
        <v>4</v>
      </c>
      <c r="CB14" s="296">
        <v>4</v>
      </c>
      <c r="CD14" s="300">
        <v>3</v>
      </c>
      <c r="CE14" s="300">
        <v>2</v>
      </c>
    </row>
    <row r="15" spans="1:83" x14ac:dyDescent="0.35">
      <c r="A15" s="249" t="s">
        <v>26</v>
      </c>
      <c r="B15" s="329">
        <v>364729</v>
      </c>
      <c r="C15" s="330">
        <v>106770</v>
      </c>
      <c r="D15" s="330">
        <v>84121</v>
      </c>
      <c r="E15" s="330">
        <v>68352</v>
      </c>
      <c r="F15" s="331">
        <v>105486</v>
      </c>
      <c r="G15" s="32">
        <v>0</v>
      </c>
      <c r="H15" s="25">
        <v>0</v>
      </c>
      <c r="I15" s="25">
        <v>0</v>
      </c>
      <c r="J15" s="25">
        <v>0</v>
      </c>
      <c r="K15" s="34">
        <v>0</v>
      </c>
      <c r="L15" s="32">
        <v>0</v>
      </c>
      <c r="M15" s="25"/>
      <c r="N15" s="25"/>
      <c r="O15" s="25"/>
      <c r="P15" s="34"/>
      <c r="Q15" s="345">
        <v>0</v>
      </c>
      <c r="R15" s="330">
        <v>0</v>
      </c>
      <c r="S15" s="330">
        <v>0</v>
      </c>
      <c r="T15" s="330">
        <v>0</v>
      </c>
      <c r="U15" s="344">
        <v>0</v>
      </c>
      <c r="V15" s="32">
        <v>0</v>
      </c>
      <c r="W15" s="25">
        <v>0</v>
      </c>
      <c r="X15" s="25">
        <v>0</v>
      </c>
      <c r="Y15" s="25">
        <v>0</v>
      </c>
      <c r="Z15" s="34">
        <v>0</v>
      </c>
      <c r="AA15" s="345">
        <v>364729</v>
      </c>
      <c r="AB15" s="330">
        <v>106770</v>
      </c>
      <c r="AC15" s="330">
        <v>84121</v>
      </c>
      <c r="AD15" s="330">
        <v>68352</v>
      </c>
      <c r="AE15" s="331">
        <v>105486</v>
      </c>
      <c r="AF15" s="32">
        <v>227</v>
      </c>
      <c r="AG15" s="25">
        <v>72</v>
      </c>
      <c r="AH15" s="25">
        <v>63</v>
      </c>
      <c r="AI15" s="25">
        <v>36</v>
      </c>
      <c r="AJ15" s="34">
        <v>56</v>
      </c>
      <c r="AK15" s="345">
        <v>364729</v>
      </c>
      <c r="AL15" s="330">
        <v>106770</v>
      </c>
      <c r="AM15" s="330">
        <v>84121</v>
      </c>
      <c r="AN15" s="330">
        <v>68352</v>
      </c>
      <c r="AO15" s="344">
        <v>105486</v>
      </c>
      <c r="AP15" s="32">
        <v>227</v>
      </c>
      <c r="AQ15" s="25">
        <v>72</v>
      </c>
      <c r="AR15" s="25">
        <v>63</v>
      </c>
      <c r="AS15" s="25">
        <v>36</v>
      </c>
      <c r="AT15" s="34">
        <v>56</v>
      </c>
      <c r="AU15" s="345">
        <v>0</v>
      </c>
      <c r="AV15" s="330">
        <v>0</v>
      </c>
      <c r="AW15" s="330">
        <v>0</v>
      </c>
      <c r="AX15" s="330">
        <v>0</v>
      </c>
      <c r="AY15" s="344">
        <v>0</v>
      </c>
      <c r="AZ15" s="32">
        <v>0</v>
      </c>
      <c r="BA15" s="25">
        <v>0</v>
      </c>
      <c r="BB15" s="25">
        <v>0</v>
      </c>
      <c r="BC15" s="25">
        <v>0</v>
      </c>
      <c r="BD15" s="34">
        <v>0</v>
      </c>
      <c r="BE15" s="345">
        <v>0</v>
      </c>
      <c r="BF15" s="330">
        <v>0</v>
      </c>
      <c r="BG15" s="330">
        <v>0</v>
      </c>
      <c r="BH15" s="330">
        <v>0</v>
      </c>
      <c r="BI15" s="344">
        <v>0</v>
      </c>
      <c r="BJ15" s="32">
        <v>0</v>
      </c>
      <c r="BK15" s="25">
        <v>0</v>
      </c>
      <c r="BL15" s="25">
        <v>0</v>
      </c>
      <c r="BM15" s="25">
        <v>0</v>
      </c>
      <c r="BN15" s="34">
        <v>0</v>
      </c>
      <c r="BO15" s="345">
        <v>0</v>
      </c>
      <c r="BP15" s="330">
        <v>0</v>
      </c>
      <c r="BQ15" s="330">
        <v>0</v>
      </c>
      <c r="BR15" s="330">
        <v>0</v>
      </c>
      <c r="BS15" s="344">
        <v>0</v>
      </c>
      <c r="BT15" s="32">
        <v>0</v>
      </c>
      <c r="BU15" s="25">
        <v>0</v>
      </c>
      <c r="BV15" s="25">
        <v>0</v>
      </c>
      <c r="BW15" s="25">
        <v>0</v>
      </c>
      <c r="BX15" s="34">
        <v>0</v>
      </c>
      <c r="BY15" s="296">
        <v>4</v>
      </c>
      <c r="BZ15" s="296">
        <v>4</v>
      </c>
      <c r="CA15" s="296">
        <v>4</v>
      </c>
      <c r="CB15" s="296">
        <v>4</v>
      </c>
      <c r="CD15" s="300">
        <v>3</v>
      </c>
      <c r="CE15" s="300">
        <v>2</v>
      </c>
    </row>
    <row r="16" spans="1:83" ht="14.25" customHeight="1" thickBot="1" x14ac:dyDescent="0.4">
      <c r="A16" s="250" t="s">
        <v>27</v>
      </c>
      <c r="B16" s="329">
        <v>0</v>
      </c>
      <c r="C16" s="330">
        <v>0</v>
      </c>
      <c r="D16" s="330">
        <v>0</v>
      </c>
      <c r="E16" s="330">
        <v>0</v>
      </c>
      <c r="F16" s="331">
        <v>0</v>
      </c>
      <c r="G16" s="32"/>
      <c r="H16" s="25"/>
      <c r="I16" s="25"/>
      <c r="J16" s="25"/>
      <c r="K16" s="34"/>
      <c r="L16" s="32"/>
      <c r="M16" s="25"/>
      <c r="N16" s="25"/>
      <c r="O16" s="25"/>
      <c r="P16" s="34"/>
      <c r="Q16" s="345">
        <v>0</v>
      </c>
      <c r="R16" s="330">
        <v>0</v>
      </c>
      <c r="S16" s="330">
        <v>0</v>
      </c>
      <c r="T16" s="330">
        <v>0</v>
      </c>
      <c r="U16" s="344">
        <v>0</v>
      </c>
      <c r="V16" s="32"/>
      <c r="W16" s="25">
        <v>0</v>
      </c>
      <c r="X16" s="25">
        <v>0</v>
      </c>
      <c r="Y16" s="25">
        <v>0</v>
      </c>
      <c r="Z16" s="34">
        <v>0</v>
      </c>
      <c r="AA16" s="345">
        <v>0</v>
      </c>
      <c r="AB16" s="330">
        <v>0</v>
      </c>
      <c r="AC16" s="330">
        <v>0</v>
      </c>
      <c r="AD16" s="330">
        <v>0</v>
      </c>
      <c r="AE16" s="331">
        <v>0</v>
      </c>
      <c r="AF16" s="32">
        <v>0</v>
      </c>
      <c r="AG16" s="25">
        <v>0</v>
      </c>
      <c r="AH16" s="25">
        <v>0</v>
      </c>
      <c r="AI16" s="25">
        <v>0</v>
      </c>
      <c r="AJ16" s="34">
        <v>0</v>
      </c>
      <c r="AK16" s="345">
        <v>0</v>
      </c>
      <c r="AL16" s="330"/>
      <c r="AM16" s="330"/>
      <c r="AN16" s="330"/>
      <c r="AO16" s="344"/>
      <c r="AP16" s="32">
        <v>0</v>
      </c>
      <c r="AQ16" s="25">
        <v>0</v>
      </c>
      <c r="AR16" s="25">
        <v>0</v>
      </c>
      <c r="AS16" s="25">
        <v>0</v>
      </c>
      <c r="AT16" s="34">
        <v>0</v>
      </c>
      <c r="AU16" s="345">
        <v>0</v>
      </c>
      <c r="AV16" s="330"/>
      <c r="AW16" s="330"/>
      <c r="AX16" s="330"/>
      <c r="AY16" s="344"/>
      <c r="AZ16" s="32">
        <v>0</v>
      </c>
      <c r="BA16" s="25">
        <v>0</v>
      </c>
      <c r="BB16" s="25">
        <v>0</v>
      </c>
      <c r="BC16" s="25">
        <v>0</v>
      </c>
      <c r="BD16" s="34">
        <v>0</v>
      </c>
      <c r="BE16" s="345">
        <v>0</v>
      </c>
      <c r="BF16" s="330"/>
      <c r="BG16" s="330"/>
      <c r="BH16" s="330"/>
      <c r="BI16" s="344"/>
      <c r="BJ16" s="32">
        <v>0</v>
      </c>
      <c r="BK16" s="25">
        <v>0</v>
      </c>
      <c r="BL16" s="25">
        <v>0</v>
      </c>
      <c r="BM16" s="25">
        <v>0</v>
      </c>
      <c r="BN16" s="34">
        <v>0</v>
      </c>
      <c r="BO16" s="345">
        <v>0</v>
      </c>
      <c r="BP16" s="330"/>
      <c r="BQ16" s="330"/>
      <c r="BR16" s="330"/>
      <c r="BS16" s="344"/>
      <c r="BT16" s="32">
        <v>0</v>
      </c>
      <c r="BU16" s="25">
        <v>0</v>
      </c>
      <c r="BV16" s="25">
        <v>0</v>
      </c>
      <c r="BW16" s="25">
        <v>0</v>
      </c>
      <c r="BX16" s="34">
        <v>0</v>
      </c>
      <c r="CD16" s="300"/>
      <c r="CE16" s="300"/>
    </row>
    <row r="17" spans="1:83" ht="16.5" customHeight="1" thickBot="1" x14ac:dyDescent="0.4">
      <c r="A17" s="317" t="s">
        <v>132</v>
      </c>
      <c r="B17" s="329">
        <v>0</v>
      </c>
      <c r="C17" s="330">
        <v>0</v>
      </c>
      <c r="D17" s="330">
        <v>0</v>
      </c>
      <c r="E17" s="330">
        <v>0</v>
      </c>
      <c r="F17" s="331">
        <v>0</v>
      </c>
      <c r="G17" s="32">
        <v>0</v>
      </c>
      <c r="H17" s="25">
        <v>0</v>
      </c>
      <c r="I17" s="25">
        <v>0</v>
      </c>
      <c r="J17" s="25">
        <v>0</v>
      </c>
      <c r="K17" s="34">
        <v>0</v>
      </c>
      <c r="L17" s="32">
        <v>0</v>
      </c>
      <c r="M17" s="25"/>
      <c r="N17" s="25"/>
      <c r="O17" s="25"/>
      <c r="P17" s="34"/>
      <c r="Q17" s="345">
        <v>0</v>
      </c>
      <c r="R17" s="330">
        <v>0</v>
      </c>
      <c r="S17" s="330">
        <v>0</v>
      </c>
      <c r="T17" s="330">
        <v>0</v>
      </c>
      <c r="U17" s="344">
        <v>0</v>
      </c>
      <c r="V17" s="32">
        <v>0</v>
      </c>
      <c r="W17" s="25">
        <v>0</v>
      </c>
      <c r="X17" s="25">
        <v>0</v>
      </c>
      <c r="Y17" s="25">
        <v>0</v>
      </c>
      <c r="Z17" s="34">
        <v>0</v>
      </c>
      <c r="AA17" s="345">
        <v>0</v>
      </c>
      <c r="AB17" s="330">
        <v>0</v>
      </c>
      <c r="AC17" s="330">
        <v>0</v>
      </c>
      <c r="AD17" s="330">
        <v>0</v>
      </c>
      <c r="AE17" s="331">
        <v>0</v>
      </c>
      <c r="AF17" s="32">
        <v>0</v>
      </c>
      <c r="AG17" s="25">
        <v>0</v>
      </c>
      <c r="AH17" s="25">
        <v>0</v>
      </c>
      <c r="AI17" s="25">
        <v>0</v>
      </c>
      <c r="AJ17" s="34">
        <v>0</v>
      </c>
      <c r="AK17" s="345">
        <v>0</v>
      </c>
      <c r="AL17" s="330">
        <v>0</v>
      </c>
      <c r="AM17" s="330">
        <v>0</v>
      </c>
      <c r="AN17" s="330">
        <v>0</v>
      </c>
      <c r="AO17" s="344">
        <v>0</v>
      </c>
      <c r="AP17" s="32">
        <v>0</v>
      </c>
      <c r="AQ17" s="25">
        <v>0</v>
      </c>
      <c r="AR17" s="25">
        <v>0</v>
      </c>
      <c r="AS17" s="25">
        <v>0</v>
      </c>
      <c r="AT17" s="34">
        <v>0</v>
      </c>
      <c r="AU17" s="345">
        <v>0</v>
      </c>
      <c r="AV17" s="330">
        <v>0</v>
      </c>
      <c r="AW17" s="330">
        <v>0</v>
      </c>
      <c r="AX17" s="330">
        <v>0</v>
      </c>
      <c r="AY17" s="344">
        <v>0</v>
      </c>
      <c r="AZ17" s="32">
        <v>0</v>
      </c>
      <c r="BA17" s="25">
        <v>0</v>
      </c>
      <c r="BB17" s="25">
        <v>0</v>
      </c>
      <c r="BC17" s="25">
        <v>0</v>
      </c>
      <c r="BD17" s="34">
        <v>0</v>
      </c>
      <c r="BE17" s="345">
        <v>0</v>
      </c>
      <c r="BF17" s="330">
        <v>0</v>
      </c>
      <c r="BG17" s="330">
        <v>0</v>
      </c>
      <c r="BH17" s="330">
        <v>0</v>
      </c>
      <c r="BI17" s="344">
        <v>0</v>
      </c>
      <c r="BJ17" s="32">
        <v>0</v>
      </c>
      <c r="BK17" s="25">
        <v>0</v>
      </c>
      <c r="BL17" s="25">
        <v>0</v>
      </c>
      <c r="BM17" s="25">
        <v>0</v>
      </c>
      <c r="BN17" s="34">
        <v>0</v>
      </c>
      <c r="BO17" s="345">
        <v>0</v>
      </c>
      <c r="BP17" s="330">
        <v>0</v>
      </c>
      <c r="BQ17" s="330">
        <v>0</v>
      </c>
      <c r="BR17" s="330">
        <v>0</v>
      </c>
      <c r="BS17" s="344">
        <v>0</v>
      </c>
      <c r="BT17" s="32">
        <v>0</v>
      </c>
      <c r="BU17" s="25">
        <v>0</v>
      </c>
      <c r="BV17" s="25">
        <v>0</v>
      </c>
      <c r="BW17" s="25">
        <v>0</v>
      </c>
      <c r="BX17" s="34">
        <v>0</v>
      </c>
      <c r="BY17" s="296">
        <v>4</v>
      </c>
      <c r="BZ17" s="296">
        <v>4</v>
      </c>
      <c r="CA17" s="296">
        <v>4</v>
      </c>
      <c r="CB17" s="296">
        <v>4</v>
      </c>
      <c r="CD17" s="300">
        <v>3</v>
      </c>
      <c r="CE17" s="300">
        <v>2</v>
      </c>
    </row>
    <row r="18" spans="1:83" x14ac:dyDescent="0.35">
      <c r="A18" s="251" t="s">
        <v>28</v>
      </c>
      <c r="B18" s="329">
        <v>9932390</v>
      </c>
      <c r="C18" s="330">
        <v>2054898</v>
      </c>
      <c r="D18" s="330">
        <v>2214182</v>
      </c>
      <c r="E18" s="330">
        <v>2748424</v>
      </c>
      <c r="F18" s="331">
        <v>2914886</v>
      </c>
      <c r="G18" s="32">
        <v>0</v>
      </c>
      <c r="H18" s="25">
        <v>0</v>
      </c>
      <c r="I18" s="25">
        <v>0</v>
      </c>
      <c r="J18" s="25">
        <v>0</v>
      </c>
      <c r="K18" s="34">
        <v>0</v>
      </c>
      <c r="L18" s="32">
        <v>0</v>
      </c>
      <c r="M18" s="25"/>
      <c r="N18" s="25"/>
      <c r="O18" s="25"/>
      <c r="P18" s="34"/>
      <c r="Q18" s="345">
        <v>2471275</v>
      </c>
      <c r="R18" s="330">
        <v>346045</v>
      </c>
      <c r="S18" s="330">
        <v>510379</v>
      </c>
      <c r="T18" s="330">
        <v>699337</v>
      </c>
      <c r="U18" s="344">
        <v>915514</v>
      </c>
      <c r="V18" s="32">
        <v>63</v>
      </c>
      <c r="W18" s="25">
        <v>9</v>
      </c>
      <c r="X18" s="25">
        <v>17</v>
      </c>
      <c r="Y18" s="25">
        <v>17</v>
      </c>
      <c r="Z18" s="34">
        <v>20</v>
      </c>
      <c r="AA18" s="345">
        <v>6842681</v>
      </c>
      <c r="AB18" s="330">
        <v>1603609</v>
      </c>
      <c r="AC18" s="330">
        <v>1526020</v>
      </c>
      <c r="AD18" s="330">
        <v>1856099</v>
      </c>
      <c r="AE18" s="331">
        <v>1856953</v>
      </c>
      <c r="AF18" s="32">
        <v>11038</v>
      </c>
      <c r="AG18" s="25">
        <v>2784</v>
      </c>
      <c r="AH18" s="25">
        <v>2988</v>
      </c>
      <c r="AI18" s="25">
        <v>2579</v>
      </c>
      <c r="AJ18" s="34">
        <v>2687</v>
      </c>
      <c r="AK18" s="345">
        <v>2454861</v>
      </c>
      <c r="AL18" s="330">
        <v>1347874</v>
      </c>
      <c r="AM18" s="330">
        <v>126392</v>
      </c>
      <c r="AN18" s="330">
        <v>471464</v>
      </c>
      <c r="AO18" s="344">
        <v>509131</v>
      </c>
      <c r="AP18" s="32">
        <v>4209</v>
      </c>
      <c r="AQ18" s="25">
        <v>2235</v>
      </c>
      <c r="AR18" s="25">
        <v>484</v>
      </c>
      <c r="AS18" s="25">
        <v>712</v>
      </c>
      <c r="AT18" s="34">
        <v>778</v>
      </c>
      <c r="AU18" s="345">
        <v>206892</v>
      </c>
      <c r="AV18" s="330">
        <v>27192</v>
      </c>
      <c r="AW18" s="330">
        <v>49530</v>
      </c>
      <c r="AX18" s="330">
        <v>53199</v>
      </c>
      <c r="AY18" s="344">
        <v>76971</v>
      </c>
      <c r="AZ18" s="32">
        <v>226</v>
      </c>
      <c r="BA18" s="25">
        <v>30</v>
      </c>
      <c r="BB18" s="25">
        <v>54</v>
      </c>
      <c r="BC18" s="25">
        <v>58</v>
      </c>
      <c r="BD18" s="34">
        <v>84</v>
      </c>
      <c r="BE18" s="345">
        <v>4180928</v>
      </c>
      <c r="BF18" s="330">
        <v>228543</v>
      </c>
      <c r="BG18" s="330">
        <v>1350098</v>
      </c>
      <c r="BH18" s="330">
        <v>1331436</v>
      </c>
      <c r="BI18" s="344">
        <v>1270851</v>
      </c>
      <c r="BJ18" s="32">
        <v>6603</v>
      </c>
      <c r="BK18" s="25">
        <v>519</v>
      </c>
      <c r="BL18" s="25">
        <v>2450</v>
      </c>
      <c r="BM18" s="25">
        <v>1809</v>
      </c>
      <c r="BN18" s="34">
        <v>1825</v>
      </c>
      <c r="BO18" s="345">
        <v>618434</v>
      </c>
      <c r="BP18" s="330">
        <v>105244</v>
      </c>
      <c r="BQ18" s="330">
        <v>177783</v>
      </c>
      <c r="BR18" s="330">
        <v>192988</v>
      </c>
      <c r="BS18" s="344">
        <v>142419</v>
      </c>
      <c r="BT18" s="32">
        <v>31</v>
      </c>
      <c r="BU18" s="25">
        <v>5</v>
      </c>
      <c r="BV18" s="25">
        <v>9</v>
      </c>
      <c r="BW18" s="25">
        <v>10</v>
      </c>
      <c r="BX18" s="34">
        <v>7</v>
      </c>
      <c r="BY18" s="296">
        <v>4</v>
      </c>
      <c r="BZ18" s="296">
        <v>4</v>
      </c>
      <c r="CA18" s="296">
        <v>4</v>
      </c>
      <c r="CB18" s="296">
        <v>4</v>
      </c>
      <c r="CD18" s="300">
        <v>3</v>
      </c>
      <c r="CE18" s="300">
        <v>2</v>
      </c>
    </row>
    <row r="19" spans="1:83" ht="24" thickBot="1" x14ac:dyDescent="0.4">
      <c r="A19" s="252" t="s">
        <v>25</v>
      </c>
      <c r="B19" s="329">
        <v>0</v>
      </c>
      <c r="C19" s="330">
        <v>0</v>
      </c>
      <c r="D19" s="330">
        <v>0</v>
      </c>
      <c r="E19" s="330">
        <v>0</v>
      </c>
      <c r="F19" s="331">
        <v>0</v>
      </c>
      <c r="G19" s="32">
        <v>0</v>
      </c>
      <c r="H19" s="25">
        <v>0</v>
      </c>
      <c r="I19" s="25">
        <v>0</v>
      </c>
      <c r="J19" s="25">
        <v>0</v>
      </c>
      <c r="K19" s="34">
        <v>0</v>
      </c>
      <c r="L19" s="32">
        <v>0</v>
      </c>
      <c r="M19" s="25"/>
      <c r="N19" s="25"/>
      <c r="O19" s="25"/>
      <c r="P19" s="34"/>
      <c r="Q19" s="345">
        <v>0</v>
      </c>
      <c r="R19" s="330">
        <v>0</v>
      </c>
      <c r="S19" s="330">
        <v>0</v>
      </c>
      <c r="T19" s="330">
        <v>0</v>
      </c>
      <c r="U19" s="344">
        <v>0</v>
      </c>
      <c r="V19" s="32">
        <v>0</v>
      </c>
      <c r="W19" s="25">
        <v>0</v>
      </c>
      <c r="X19" s="25">
        <v>0</v>
      </c>
      <c r="Y19" s="25">
        <v>0</v>
      </c>
      <c r="Z19" s="34">
        <v>0</v>
      </c>
      <c r="AA19" s="345">
        <v>0</v>
      </c>
      <c r="AB19" s="330">
        <v>0</v>
      </c>
      <c r="AC19" s="330">
        <v>0</v>
      </c>
      <c r="AD19" s="330">
        <v>0</v>
      </c>
      <c r="AE19" s="331">
        <v>0</v>
      </c>
      <c r="AF19" s="32">
        <v>0</v>
      </c>
      <c r="AG19" s="25">
        <v>0</v>
      </c>
      <c r="AH19" s="25">
        <v>0</v>
      </c>
      <c r="AI19" s="25">
        <v>0</v>
      </c>
      <c r="AJ19" s="34">
        <v>0</v>
      </c>
      <c r="AK19" s="345">
        <v>0</v>
      </c>
      <c r="AL19" s="330">
        <v>0</v>
      </c>
      <c r="AM19" s="330">
        <v>0</v>
      </c>
      <c r="AN19" s="330">
        <v>0</v>
      </c>
      <c r="AO19" s="344">
        <v>0</v>
      </c>
      <c r="AP19" s="32">
        <v>0</v>
      </c>
      <c r="AQ19" s="25">
        <v>0</v>
      </c>
      <c r="AR19" s="25">
        <v>0</v>
      </c>
      <c r="AS19" s="25">
        <v>0</v>
      </c>
      <c r="AT19" s="34">
        <v>0</v>
      </c>
      <c r="AU19" s="345">
        <v>0</v>
      </c>
      <c r="AV19" s="330">
        <v>0</v>
      </c>
      <c r="AW19" s="330">
        <v>0</v>
      </c>
      <c r="AX19" s="330">
        <v>0</v>
      </c>
      <c r="AY19" s="344">
        <v>0</v>
      </c>
      <c r="AZ19" s="32">
        <v>0</v>
      </c>
      <c r="BA19" s="25">
        <v>0</v>
      </c>
      <c r="BB19" s="25">
        <v>0</v>
      </c>
      <c r="BC19" s="25">
        <v>0</v>
      </c>
      <c r="BD19" s="34">
        <v>0</v>
      </c>
      <c r="BE19" s="345">
        <v>0</v>
      </c>
      <c r="BF19" s="330">
        <v>0</v>
      </c>
      <c r="BG19" s="330">
        <v>0</v>
      </c>
      <c r="BH19" s="330">
        <v>0</v>
      </c>
      <c r="BI19" s="344">
        <v>0</v>
      </c>
      <c r="BJ19" s="32">
        <v>0</v>
      </c>
      <c r="BK19" s="25">
        <v>0</v>
      </c>
      <c r="BL19" s="25">
        <v>0</v>
      </c>
      <c r="BM19" s="25">
        <v>0</v>
      </c>
      <c r="BN19" s="34">
        <v>0</v>
      </c>
      <c r="BO19" s="345">
        <v>0</v>
      </c>
      <c r="BP19" s="330">
        <v>0</v>
      </c>
      <c r="BQ19" s="330">
        <v>0</v>
      </c>
      <c r="BR19" s="330">
        <v>0</v>
      </c>
      <c r="BS19" s="344">
        <v>0</v>
      </c>
      <c r="BT19" s="32">
        <v>0</v>
      </c>
      <c r="BU19" s="25">
        <v>0</v>
      </c>
      <c r="BV19" s="25">
        <v>0</v>
      </c>
      <c r="BW19" s="25">
        <v>0</v>
      </c>
      <c r="BX19" s="34">
        <v>0</v>
      </c>
      <c r="BY19" s="296">
        <v>4</v>
      </c>
      <c r="BZ19" s="296">
        <v>4</v>
      </c>
      <c r="CA19" s="296">
        <v>4</v>
      </c>
      <c r="CB19" s="296">
        <v>4</v>
      </c>
      <c r="CD19" s="300">
        <v>3</v>
      </c>
      <c r="CE19" s="300">
        <v>2</v>
      </c>
    </row>
    <row r="20" spans="1:83" x14ac:dyDescent="0.35">
      <c r="A20" s="288" t="s">
        <v>29</v>
      </c>
      <c r="B20" s="329">
        <v>2588051</v>
      </c>
      <c r="C20" s="330">
        <v>1687571</v>
      </c>
      <c r="D20" s="330">
        <v>884542</v>
      </c>
      <c r="E20" s="330">
        <v>592865</v>
      </c>
      <c r="F20" s="331">
        <v>-576927</v>
      </c>
      <c r="G20" s="32">
        <v>0</v>
      </c>
      <c r="H20" s="25">
        <v>0</v>
      </c>
      <c r="I20" s="25">
        <v>0</v>
      </c>
      <c r="J20" s="25">
        <v>0</v>
      </c>
      <c r="K20" s="34">
        <v>0</v>
      </c>
      <c r="L20" s="32">
        <v>0</v>
      </c>
      <c r="M20" s="25"/>
      <c r="N20" s="25"/>
      <c r="O20" s="25"/>
      <c r="P20" s="34"/>
      <c r="Q20" s="345">
        <v>583389</v>
      </c>
      <c r="R20" s="330">
        <v>185888</v>
      </c>
      <c r="S20" s="330">
        <v>162287</v>
      </c>
      <c r="T20" s="330">
        <v>105025</v>
      </c>
      <c r="U20" s="344">
        <v>130189</v>
      </c>
      <c r="V20" s="32">
        <v>7</v>
      </c>
      <c r="W20" s="25">
        <v>4</v>
      </c>
      <c r="X20" s="25">
        <v>2</v>
      </c>
      <c r="Y20" s="25">
        <v>6</v>
      </c>
      <c r="Z20" s="34">
        <v>-5</v>
      </c>
      <c r="AA20" s="345">
        <v>1708271</v>
      </c>
      <c r="AB20" s="330">
        <v>335892</v>
      </c>
      <c r="AC20" s="330">
        <v>442165</v>
      </c>
      <c r="AD20" s="330">
        <v>487840</v>
      </c>
      <c r="AE20" s="331">
        <v>442374</v>
      </c>
      <c r="AF20" s="32">
        <v>2684</v>
      </c>
      <c r="AG20" s="25">
        <v>547</v>
      </c>
      <c r="AH20" s="25">
        <v>609</v>
      </c>
      <c r="AI20" s="25">
        <v>774</v>
      </c>
      <c r="AJ20" s="34">
        <v>754</v>
      </c>
      <c r="AK20" s="345">
        <v>584401</v>
      </c>
      <c r="AL20" s="330">
        <v>284394</v>
      </c>
      <c r="AM20" s="330">
        <v>58028</v>
      </c>
      <c r="AN20" s="330">
        <v>120990</v>
      </c>
      <c r="AO20" s="344">
        <v>120989</v>
      </c>
      <c r="AP20" s="32">
        <v>1076</v>
      </c>
      <c r="AQ20" s="25">
        <v>249</v>
      </c>
      <c r="AR20" s="25">
        <v>554</v>
      </c>
      <c r="AS20" s="25">
        <v>137</v>
      </c>
      <c r="AT20" s="34">
        <v>136</v>
      </c>
      <c r="AU20" s="345">
        <v>0</v>
      </c>
      <c r="AV20" s="330">
        <v>0</v>
      </c>
      <c r="AW20" s="330">
        <v>0</v>
      </c>
      <c r="AX20" s="330">
        <v>0</v>
      </c>
      <c r="AY20" s="344">
        <v>0</v>
      </c>
      <c r="AZ20" s="32">
        <v>0</v>
      </c>
      <c r="BA20" s="25">
        <v>0</v>
      </c>
      <c r="BB20" s="25">
        <v>0</v>
      </c>
      <c r="BC20" s="25">
        <v>0</v>
      </c>
      <c r="BD20" s="34">
        <v>0</v>
      </c>
      <c r="BE20" s="345">
        <v>1123870</v>
      </c>
      <c r="BF20" s="330">
        <v>51498</v>
      </c>
      <c r="BG20" s="330">
        <v>384137</v>
      </c>
      <c r="BH20" s="330">
        <v>366850</v>
      </c>
      <c r="BI20" s="344">
        <v>321385</v>
      </c>
      <c r="BJ20" s="32">
        <v>1608</v>
      </c>
      <c r="BK20" s="25">
        <v>298</v>
      </c>
      <c r="BL20" s="25">
        <v>55</v>
      </c>
      <c r="BM20" s="25">
        <v>637</v>
      </c>
      <c r="BN20" s="34">
        <v>618</v>
      </c>
      <c r="BO20" s="345">
        <v>296391</v>
      </c>
      <c r="BP20" s="330">
        <v>1165791</v>
      </c>
      <c r="BQ20" s="330">
        <v>280090</v>
      </c>
      <c r="BR20" s="330">
        <v>0</v>
      </c>
      <c r="BS20" s="344">
        <v>-1149490</v>
      </c>
      <c r="BT20" s="32">
        <v>10</v>
      </c>
      <c r="BU20" s="25">
        <v>14</v>
      </c>
      <c r="BV20" s="25">
        <v>20</v>
      </c>
      <c r="BW20" s="25">
        <v>-32</v>
      </c>
      <c r="BX20" s="34">
        <v>8</v>
      </c>
      <c r="CD20" s="300"/>
      <c r="CE20" s="300"/>
    </row>
    <row r="21" spans="1:83" x14ac:dyDescent="0.35">
      <c r="A21" s="246" t="s">
        <v>17</v>
      </c>
      <c r="B21" s="329">
        <v>12352490</v>
      </c>
      <c r="C21" s="330">
        <v>1328748</v>
      </c>
      <c r="D21" s="330">
        <v>2784790</v>
      </c>
      <c r="E21" s="330">
        <v>2764659</v>
      </c>
      <c r="F21" s="331">
        <v>5474293</v>
      </c>
      <c r="G21" s="32"/>
      <c r="H21" s="25"/>
      <c r="I21" s="25"/>
      <c r="J21" s="25"/>
      <c r="K21" s="34"/>
      <c r="L21" s="32"/>
      <c r="M21" s="25"/>
      <c r="N21" s="25"/>
      <c r="O21" s="25"/>
      <c r="P21" s="34"/>
      <c r="Q21" s="345">
        <v>6720673</v>
      </c>
      <c r="R21" s="330">
        <v>1328748</v>
      </c>
      <c r="S21" s="330">
        <v>1316050</v>
      </c>
      <c r="T21" s="330">
        <v>1711319</v>
      </c>
      <c r="U21" s="344">
        <v>2364556</v>
      </c>
      <c r="V21" s="32">
        <v>51</v>
      </c>
      <c r="W21" s="25">
        <v>12</v>
      </c>
      <c r="X21" s="25">
        <v>14</v>
      </c>
      <c r="Y21" s="25">
        <v>8</v>
      </c>
      <c r="Z21" s="34">
        <v>17</v>
      </c>
      <c r="AA21" s="345"/>
      <c r="AB21" s="330"/>
      <c r="AC21" s="330"/>
      <c r="AD21" s="330"/>
      <c r="AE21" s="331"/>
      <c r="AF21" s="32"/>
      <c r="AG21" s="25"/>
      <c r="AH21" s="25"/>
      <c r="AI21" s="25"/>
      <c r="AJ21" s="34"/>
      <c r="AK21" s="345"/>
      <c r="AL21" s="330"/>
      <c r="AM21" s="330"/>
      <c r="AN21" s="330"/>
      <c r="AO21" s="344"/>
      <c r="AP21" s="32"/>
      <c r="AQ21" s="25">
        <v>0</v>
      </c>
      <c r="AR21" s="25">
        <v>0</v>
      </c>
      <c r="AS21" s="25">
        <v>0</v>
      </c>
      <c r="AT21" s="34">
        <v>0</v>
      </c>
      <c r="AU21" s="345"/>
      <c r="AV21" s="330"/>
      <c r="AW21" s="330"/>
      <c r="AX21" s="330"/>
      <c r="AY21" s="344"/>
      <c r="AZ21" s="32"/>
      <c r="BA21" s="25">
        <v>0</v>
      </c>
      <c r="BB21" s="25">
        <v>0</v>
      </c>
      <c r="BC21" s="25">
        <v>0</v>
      </c>
      <c r="BD21" s="34">
        <v>0</v>
      </c>
      <c r="BE21" s="345"/>
      <c r="BF21" s="330"/>
      <c r="BG21" s="330"/>
      <c r="BH21" s="330"/>
      <c r="BI21" s="344"/>
      <c r="BJ21" s="32"/>
      <c r="BK21" s="25">
        <v>0</v>
      </c>
      <c r="BL21" s="25">
        <v>0</v>
      </c>
      <c r="BM21" s="25">
        <v>0</v>
      </c>
      <c r="BN21" s="34">
        <v>0</v>
      </c>
      <c r="BO21" s="345">
        <v>5631817</v>
      </c>
      <c r="BP21" s="330">
        <v>0</v>
      </c>
      <c r="BQ21" s="330">
        <v>1468740</v>
      </c>
      <c r="BR21" s="330">
        <v>1053340</v>
      </c>
      <c r="BS21" s="344">
        <v>3109737</v>
      </c>
      <c r="BT21" s="32">
        <v>62</v>
      </c>
      <c r="BU21" s="25">
        <v>0</v>
      </c>
      <c r="BV21" s="25">
        <v>0</v>
      </c>
      <c r="BW21" s="25">
        <v>46</v>
      </c>
      <c r="BX21" s="34">
        <v>16</v>
      </c>
      <c r="CD21" s="300"/>
      <c r="CE21" s="300"/>
    </row>
    <row r="22" spans="1:83" x14ac:dyDescent="0.35">
      <c r="A22" s="253" t="s">
        <v>30</v>
      </c>
      <c r="B22" s="329">
        <v>504783</v>
      </c>
      <c r="C22" s="330">
        <v>59104</v>
      </c>
      <c r="D22" s="330">
        <v>142138</v>
      </c>
      <c r="E22" s="330">
        <v>175559</v>
      </c>
      <c r="F22" s="331">
        <v>127982</v>
      </c>
      <c r="G22" s="32">
        <v>0</v>
      </c>
      <c r="H22" s="25">
        <v>0</v>
      </c>
      <c r="I22" s="25">
        <v>0</v>
      </c>
      <c r="J22" s="25">
        <v>0</v>
      </c>
      <c r="K22" s="34">
        <v>0</v>
      </c>
      <c r="L22" s="32">
        <v>0</v>
      </c>
      <c r="M22" s="25"/>
      <c r="N22" s="25"/>
      <c r="O22" s="25"/>
      <c r="P22" s="34"/>
      <c r="Q22" s="345">
        <v>0</v>
      </c>
      <c r="R22" s="330">
        <v>0</v>
      </c>
      <c r="S22" s="330">
        <v>0</v>
      </c>
      <c r="T22" s="330">
        <v>0</v>
      </c>
      <c r="U22" s="344">
        <v>0</v>
      </c>
      <c r="V22" s="32">
        <v>0</v>
      </c>
      <c r="W22" s="25">
        <v>0</v>
      </c>
      <c r="X22" s="25">
        <v>0</v>
      </c>
      <c r="Y22" s="25">
        <v>0</v>
      </c>
      <c r="Z22" s="34">
        <v>0</v>
      </c>
      <c r="AA22" s="345">
        <v>504783</v>
      </c>
      <c r="AB22" s="330">
        <v>59104</v>
      </c>
      <c r="AC22" s="330">
        <v>142138</v>
      </c>
      <c r="AD22" s="330">
        <v>175559</v>
      </c>
      <c r="AE22" s="331">
        <v>127982</v>
      </c>
      <c r="AF22" s="32">
        <v>68</v>
      </c>
      <c r="AG22" s="25">
        <v>9</v>
      </c>
      <c r="AH22" s="25">
        <v>19</v>
      </c>
      <c r="AI22" s="25">
        <v>23</v>
      </c>
      <c r="AJ22" s="34">
        <v>17</v>
      </c>
      <c r="AK22" s="345">
        <v>0</v>
      </c>
      <c r="AL22" s="330">
        <v>0</v>
      </c>
      <c r="AM22" s="330">
        <v>0</v>
      </c>
      <c r="AN22" s="330">
        <v>0</v>
      </c>
      <c r="AO22" s="344">
        <v>0</v>
      </c>
      <c r="AP22" s="32">
        <v>0</v>
      </c>
      <c r="AQ22" s="25">
        <v>0</v>
      </c>
      <c r="AR22" s="25">
        <v>0</v>
      </c>
      <c r="AS22" s="25">
        <v>0</v>
      </c>
      <c r="AT22" s="34">
        <v>0</v>
      </c>
      <c r="AU22" s="345">
        <v>0</v>
      </c>
      <c r="AV22" s="330">
        <v>0</v>
      </c>
      <c r="AW22" s="330">
        <v>0</v>
      </c>
      <c r="AX22" s="330">
        <v>0</v>
      </c>
      <c r="AY22" s="344">
        <v>0</v>
      </c>
      <c r="AZ22" s="32">
        <v>0</v>
      </c>
      <c r="BA22" s="25">
        <v>0</v>
      </c>
      <c r="BB22" s="25">
        <v>0</v>
      </c>
      <c r="BC22" s="25">
        <v>0</v>
      </c>
      <c r="BD22" s="34">
        <v>0</v>
      </c>
      <c r="BE22" s="345">
        <v>504783</v>
      </c>
      <c r="BF22" s="330">
        <v>59104</v>
      </c>
      <c r="BG22" s="330">
        <v>142138</v>
      </c>
      <c r="BH22" s="330">
        <v>175559</v>
      </c>
      <c r="BI22" s="344">
        <v>127982</v>
      </c>
      <c r="BJ22" s="32">
        <v>68</v>
      </c>
      <c r="BK22" s="25">
        <v>9</v>
      </c>
      <c r="BL22" s="25">
        <v>19</v>
      </c>
      <c r="BM22" s="25">
        <v>23</v>
      </c>
      <c r="BN22" s="34">
        <v>17</v>
      </c>
      <c r="BO22" s="345">
        <v>0</v>
      </c>
      <c r="BP22" s="330">
        <v>0</v>
      </c>
      <c r="BQ22" s="330">
        <v>0</v>
      </c>
      <c r="BR22" s="330">
        <v>0</v>
      </c>
      <c r="BS22" s="344">
        <v>0</v>
      </c>
      <c r="BT22" s="32">
        <v>0</v>
      </c>
      <c r="BU22" s="25">
        <v>0</v>
      </c>
      <c r="BV22" s="25">
        <v>0</v>
      </c>
      <c r="BW22" s="25">
        <v>0</v>
      </c>
      <c r="BX22" s="34">
        <v>0</v>
      </c>
      <c r="CD22" s="300"/>
      <c r="CE22" s="300"/>
    </row>
    <row r="23" spans="1:83" x14ac:dyDescent="0.35">
      <c r="A23" s="253" t="s">
        <v>31</v>
      </c>
      <c r="B23" s="329">
        <v>123050</v>
      </c>
      <c r="C23" s="330">
        <v>35398</v>
      </c>
      <c r="D23" s="330">
        <v>31538</v>
      </c>
      <c r="E23" s="330">
        <v>29064</v>
      </c>
      <c r="F23" s="331">
        <v>27050</v>
      </c>
      <c r="G23" s="32">
        <v>0</v>
      </c>
      <c r="H23" s="25">
        <v>0</v>
      </c>
      <c r="I23" s="25">
        <v>0</v>
      </c>
      <c r="J23" s="25">
        <v>0</v>
      </c>
      <c r="K23" s="34">
        <v>0</v>
      </c>
      <c r="L23" s="32">
        <v>0</v>
      </c>
      <c r="M23" s="25"/>
      <c r="N23" s="25"/>
      <c r="O23" s="25"/>
      <c r="P23" s="34"/>
      <c r="Q23" s="345">
        <v>0</v>
      </c>
      <c r="R23" s="330">
        <v>0</v>
      </c>
      <c r="S23" s="330">
        <v>0</v>
      </c>
      <c r="T23" s="330">
        <v>0</v>
      </c>
      <c r="U23" s="344">
        <v>0</v>
      </c>
      <c r="V23" s="32">
        <v>0</v>
      </c>
      <c r="W23" s="25">
        <v>0</v>
      </c>
      <c r="X23" s="25">
        <v>0</v>
      </c>
      <c r="Y23" s="25">
        <v>0</v>
      </c>
      <c r="Z23" s="34">
        <v>0</v>
      </c>
      <c r="AA23" s="345">
        <v>123050</v>
      </c>
      <c r="AB23" s="330">
        <v>35398</v>
      </c>
      <c r="AC23" s="330">
        <v>31538</v>
      </c>
      <c r="AD23" s="330">
        <v>29064</v>
      </c>
      <c r="AE23" s="331">
        <v>27050</v>
      </c>
      <c r="AF23" s="32">
        <v>107</v>
      </c>
      <c r="AG23" s="25">
        <v>30</v>
      </c>
      <c r="AH23" s="25">
        <v>28</v>
      </c>
      <c r="AI23" s="25">
        <v>26</v>
      </c>
      <c r="AJ23" s="34">
        <v>23</v>
      </c>
      <c r="AK23" s="345">
        <v>0</v>
      </c>
      <c r="AL23" s="330">
        <v>0</v>
      </c>
      <c r="AM23" s="330">
        <v>0</v>
      </c>
      <c r="AN23" s="330">
        <v>0</v>
      </c>
      <c r="AO23" s="344">
        <v>0</v>
      </c>
      <c r="AP23" s="32">
        <v>0</v>
      </c>
      <c r="AQ23" s="25">
        <v>0</v>
      </c>
      <c r="AR23" s="25">
        <v>0</v>
      </c>
      <c r="AS23" s="25">
        <v>0</v>
      </c>
      <c r="AT23" s="34">
        <v>0</v>
      </c>
      <c r="AU23" s="345">
        <v>0</v>
      </c>
      <c r="AV23" s="330">
        <v>0</v>
      </c>
      <c r="AW23" s="330">
        <v>0</v>
      </c>
      <c r="AX23" s="330">
        <v>0</v>
      </c>
      <c r="AY23" s="344">
        <v>0</v>
      </c>
      <c r="AZ23" s="32">
        <v>0</v>
      </c>
      <c r="BA23" s="25">
        <v>0</v>
      </c>
      <c r="BB23" s="25">
        <v>0</v>
      </c>
      <c r="BC23" s="25">
        <v>0</v>
      </c>
      <c r="BD23" s="34">
        <v>0</v>
      </c>
      <c r="BE23" s="345">
        <v>123050</v>
      </c>
      <c r="BF23" s="330">
        <v>35398</v>
      </c>
      <c r="BG23" s="330">
        <v>31538</v>
      </c>
      <c r="BH23" s="330">
        <v>29064</v>
      </c>
      <c r="BI23" s="344">
        <v>27050</v>
      </c>
      <c r="BJ23" s="32">
        <v>107</v>
      </c>
      <c r="BK23" s="25">
        <v>30</v>
      </c>
      <c r="BL23" s="25">
        <v>28</v>
      </c>
      <c r="BM23" s="25">
        <v>26</v>
      </c>
      <c r="BN23" s="34">
        <v>23</v>
      </c>
      <c r="BO23" s="345">
        <v>0</v>
      </c>
      <c r="BP23" s="330">
        <v>0</v>
      </c>
      <c r="BQ23" s="330">
        <v>0</v>
      </c>
      <c r="BR23" s="330">
        <v>0</v>
      </c>
      <c r="BS23" s="344">
        <v>0</v>
      </c>
      <c r="BT23" s="32">
        <v>0</v>
      </c>
      <c r="BU23" s="25">
        <v>0</v>
      </c>
      <c r="BV23" s="25">
        <v>0</v>
      </c>
      <c r="BW23" s="25">
        <v>0</v>
      </c>
      <c r="BX23" s="34">
        <v>0</v>
      </c>
      <c r="CD23" s="300"/>
      <c r="CE23" s="300"/>
    </row>
    <row r="24" spans="1:83" x14ac:dyDescent="0.35">
      <c r="A24" s="253" t="s">
        <v>32</v>
      </c>
      <c r="B24" s="329">
        <v>589483</v>
      </c>
      <c r="C24" s="330">
        <v>166878</v>
      </c>
      <c r="D24" s="330">
        <v>120476</v>
      </c>
      <c r="E24" s="330">
        <v>102724</v>
      </c>
      <c r="F24" s="331">
        <v>199405</v>
      </c>
      <c r="G24" s="32">
        <v>0</v>
      </c>
      <c r="H24" s="25">
        <v>0</v>
      </c>
      <c r="I24" s="25">
        <v>0</v>
      </c>
      <c r="J24" s="25">
        <v>0</v>
      </c>
      <c r="K24" s="34">
        <v>0</v>
      </c>
      <c r="L24" s="32">
        <v>0</v>
      </c>
      <c r="M24" s="25"/>
      <c r="N24" s="25"/>
      <c r="O24" s="25"/>
      <c r="P24" s="34"/>
      <c r="Q24" s="345">
        <v>0</v>
      </c>
      <c r="R24" s="330">
        <v>0</v>
      </c>
      <c r="S24" s="330">
        <v>0</v>
      </c>
      <c r="T24" s="330">
        <v>0</v>
      </c>
      <c r="U24" s="344">
        <v>0</v>
      </c>
      <c r="V24" s="32">
        <v>0</v>
      </c>
      <c r="W24" s="25">
        <v>0</v>
      </c>
      <c r="X24" s="25">
        <v>0</v>
      </c>
      <c r="Y24" s="25">
        <v>0</v>
      </c>
      <c r="Z24" s="34">
        <v>0</v>
      </c>
      <c r="AA24" s="345">
        <v>589483</v>
      </c>
      <c r="AB24" s="330">
        <v>166878</v>
      </c>
      <c r="AC24" s="330">
        <v>120476</v>
      </c>
      <c r="AD24" s="330">
        <v>102724</v>
      </c>
      <c r="AE24" s="331">
        <v>199405</v>
      </c>
      <c r="AF24" s="32">
        <v>97</v>
      </c>
      <c r="AG24" s="25">
        <v>27</v>
      </c>
      <c r="AH24" s="25">
        <v>20</v>
      </c>
      <c r="AI24" s="25">
        <v>17</v>
      </c>
      <c r="AJ24" s="34">
        <v>33</v>
      </c>
      <c r="AK24" s="345">
        <v>0</v>
      </c>
      <c r="AL24" s="330">
        <v>0</v>
      </c>
      <c r="AM24" s="330">
        <v>0</v>
      </c>
      <c r="AN24" s="330">
        <v>0</v>
      </c>
      <c r="AO24" s="344">
        <v>0</v>
      </c>
      <c r="AP24" s="32">
        <v>0</v>
      </c>
      <c r="AQ24" s="25">
        <v>0</v>
      </c>
      <c r="AR24" s="25">
        <v>0</v>
      </c>
      <c r="AS24" s="25">
        <v>0</v>
      </c>
      <c r="AT24" s="34">
        <v>0</v>
      </c>
      <c r="AU24" s="345">
        <v>0</v>
      </c>
      <c r="AV24" s="330">
        <v>0</v>
      </c>
      <c r="AW24" s="330">
        <v>0</v>
      </c>
      <c r="AX24" s="330">
        <v>0</v>
      </c>
      <c r="AY24" s="344">
        <v>0</v>
      </c>
      <c r="AZ24" s="32">
        <v>0</v>
      </c>
      <c r="BA24" s="25">
        <v>0</v>
      </c>
      <c r="BB24" s="25">
        <v>0</v>
      </c>
      <c r="BC24" s="25">
        <v>0</v>
      </c>
      <c r="BD24" s="34">
        <v>0</v>
      </c>
      <c r="BE24" s="345">
        <v>589483</v>
      </c>
      <c r="BF24" s="330">
        <v>166878</v>
      </c>
      <c r="BG24" s="330">
        <v>120476</v>
      </c>
      <c r="BH24" s="330">
        <v>102724</v>
      </c>
      <c r="BI24" s="344">
        <v>199405</v>
      </c>
      <c r="BJ24" s="32">
        <v>97</v>
      </c>
      <c r="BK24" s="25">
        <v>27</v>
      </c>
      <c r="BL24" s="25">
        <v>20</v>
      </c>
      <c r="BM24" s="25">
        <v>17</v>
      </c>
      <c r="BN24" s="34">
        <v>33</v>
      </c>
      <c r="BO24" s="345">
        <v>0</v>
      </c>
      <c r="BP24" s="330">
        <v>0</v>
      </c>
      <c r="BQ24" s="330">
        <v>0</v>
      </c>
      <c r="BR24" s="330">
        <v>0</v>
      </c>
      <c r="BS24" s="344">
        <v>0</v>
      </c>
      <c r="BT24" s="32">
        <v>0</v>
      </c>
      <c r="BU24" s="25">
        <v>0</v>
      </c>
      <c r="BV24" s="25">
        <v>0</v>
      </c>
      <c r="BW24" s="25">
        <v>0</v>
      </c>
      <c r="BX24" s="34">
        <v>0</v>
      </c>
      <c r="CD24" s="300"/>
      <c r="CE24" s="300"/>
    </row>
    <row r="25" spans="1:83" x14ac:dyDescent="0.35">
      <c r="A25" s="253" t="s">
        <v>33</v>
      </c>
      <c r="B25" s="329">
        <v>77242</v>
      </c>
      <c r="C25" s="330">
        <v>16574</v>
      </c>
      <c r="D25" s="330">
        <v>15449</v>
      </c>
      <c r="E25" s="330">
        <v>19069</v>
      </c>
      <c r="F25" s="331">
        <v>26150</v>
      </c>
      <c r="G25" s="32">
        <v>0</v>
      </c>
      <c r="H25" s="25">
        <v>0</v>
      </c>
      <c r="I25" s="25">
        <v>0</v>
      </c>
      <c r="J25" s="25">
        <v>0</v>
      </c>
      <c r="K25" s="34">
        <v>0</v>
      </c>
      <c r="L25" s="32">
        <v>0</v>
      </c>
      <c r="M25" s="25"/>
      <c r="N25" s="25"/>
      <c r="O25" s="25"/>
      <c r="P25" s="34"/>
      <c r="Q25" s="345">
        <v>0</v>
      </c>
      <c r="R25" s="330">
        <v>0</v>
      </c>
      <c r="S25" s="330">
        <v>0</v>
      </c>
      <c r="T25" s="330">
        <v>0</v>
      </c>
      <c r="U25" s="344">
        <v>0</v>
      </c>
      <c r="V25" s="32">
        <v>0</v>
      </c>
      <c r="W25" s="25">
        <v>0</v>
      </c>
      <c r="X25" s="25">
        <v>0</v>
      </c>
      <c r="Y25" s="25">
        <v>0</v>
      </c>
      <c r="Z25" s="34">
        <v>0</v>
      </c>
      <c r="AA25" s="345">
        <v>77242</v>
      </c>
      <c r="AB25" s="330">
        <v>16574</v>
      </c>
      <c r="AC25" s="330">
        <v>15449</v>
      </c>
      <c r="AD25" s="330">
        <v>19069</v>
      </c>
      <c r="AE25" s="331">
        <v>26150</v>
      </c>
      <c r="AF25" s="32">
        <v>53</v>
      </c>
      <c r="AG25" s="25">
        <v>12</v>
      </c>
      <c r="AH25" s="25">
        <v>10</v>
      </c>
      <c r="AI25" s="25">
        <v>12</v>
      </c>
      <c r="AJ25" s="34">
        <v>19</v>
      </c>
      <c r="AK25" s="345">
        <v>0</v>
      </c>
      <c r="AL25" s="330">
        <v>0</v>
      </c>
      <c r="AM25" s="330">
        <v>0</v>
      </c>
      <c r="AN25" s="330">
        <v>0</v>
      </c>
      <c r="AO25" s="344">
        <v>0</v>
      </c>
      <c r="AP25" s="32">
        <v>0</v>
      </c>
      <c r="AQ25" s="25">
        <v>0</v>
      </c>
      <c r="AR25" s="25">
        <v>0</v>
      </c>
      <c r="AS25" s="25">
        <v>0</v>
      </c>
      <c r="AT25" s="34">
        <v>0</v>
      </c>
      <c r="AU25" s="345">
        <v>0</v>
      </c>
      <c r="AV25" s="330">
        <v>0</v>
      </c>
      <c r="AW25" s="330">
        <v>0</v>
      </c>
      <c r="AX25" s="330">
        <v>0</v>
      </c>
      <c r="AY25" s="344">
        <v>0</v>
      </c>
      <c r="AZ25" s="32">
        <v>0</v>
      </c>
      <c r="BA25" s="25">
        <v>0</v>
      </c>
      <c r="BB25" s="25">
        <v>0</v>
      </c>
      <c r="BC25" s="25">
        <v>0</v>
      </c>
      <c r="BD25" s="34">
        <v>0</v>
      </c>
      <c r="BE25" s="345">
        <v>77242</v>
      </c>
      <c r="BF25" s="330">
        <v>16574</v>
      </c>
      <c r="BG25" s="330">
        <v>15449</v>
      </c>
      <c r="BH25" s="330">
        <v>19069</v>
      </c>
      <c r="BI25" s="344">
        <v>26150</v>
      </c>
      <c r="BJ25" s="32">
        <v>53</v>
      </c>
      <c r="BK25" s="25">
        <v>12</v>
      </c>
      <c r="BL25" s="25">
        <v>10</v>
      </c>
      <c r="BM25" s="25">
        <v>12</v>
      </c>
      <c r="BN25" s="34">
        <v>19</v>
      </c>
      <c r="BO25" s="345">
        <v>0</v>
      </c>
      <c r="BP25" s="330">
        <v>0</v>
      </c>
      <c r="BQ25" s="330">
        <v>0</v>
      </c>
      <c r="BR25" s="330">
        <v>0</v>
      </c>
      <c r="BS25" s="344">
        <v>0</v>
      </c>
      <c r="BT25" s="32">
        <v>0</v>
      </c>
      <c r="BU25" s="25">
        <v>0</v>
      </c>
      <c r="BV25" s="25">
        <v>0</v>
      </c>
      <c r="BW25" s="25">
        <v>0</v>
      </c>
      <c r="BX25" s="34">
        <v>0</v>
      </c>
      <c r="CD25" s="300"/>
      <c r="CE25" s="300"/>
    </row>
    <row r="26" spans="1:83" s="302" customFormat="1" ht="24" thickBot="1" x14ac:dyDescent="0.4">
      <c r="A26" s="254" t="s">
        <v>34</v>
      </c>
      <c r="B26" s="329">
        <v>0</v>
      </c>
      <c r="C26" s="330">
        <v>0</v>
      </c>
      <c r="D26" s="330">
        <v>0</v>
      </c>
      <c r="E26" s="330">
        <v>0</v>
      </c>
      <c r="F26" s="331">
        <v>0</v>
      </c>
      <c r="G26" s="32">
        <v>0</v>
      </c>
      <c r="H26" s="25">
        <v>0</v>
      </c>
      <c r="I26" s="25">
        <v>0</v>
      </c>
      <c r="J26" s="25">
        <v>0</v>
      </c>
      <c r="K26" s="34">
        <v>0</v>
      </c>
      <c r="L26" s="32">
        <v>0</v>
      </c>
      <c r="M26" s="25"/>
      <c r="N26" s="25"/>
      <c r="O26" s="25"/>
      <c r="P26" s="34"/>
      <c r="Q26" s="345">
        <v>0</v>
      </c>
      <c r="R26" s="330">
        <v>0</v>
      </c>
      <c r="S26" s="330">
        <v>0</v>
      </c>
      <c r="T26" s="330">
        <v>0</v>
      </c>
      <c r="U26" s="344">
        <v>0</v>
      </c>
      <c r="V26" s="32">
        <v>0</v>
      </c>
      <c r="W26" s="25">
        <v>0</v>
      </c>
      <c r="X26" s="25">
        <v>0</v>
      </c>
      <c r="Y26" s="25">
        <v>0</v>
      </c>
      <c r="Z26" s="34">
        <v>0</v>
      </c>
      <c r="AA26" s="345">
        <v>0</v>
      </c>
      <c r="AB26" s="330">
        <v>0</v>
      </c>
      <c r="AC26" s="330">
        <v>0</v>
      </c>
      <c r="AD26" s="330">
        <v>0</v>
      </c>
      <c r="AE26" s="331">
        <v>0</v>
      </c>
      <c r="AF26" s="32">
        <v>0</v>
      </c>
      <c r="AG26" s="25">
        <v>0</v>
      </c>
      <c r="AH26" s="25">
        <v>0</v>
      </c>
      <c r="AI26" s="25">
        <v>0</v>
      </c>
      <c r="AJ26" s="34">
        <v>0</v>
      </c>
      <c r="AK26" s="345">
        <v>0</v>
      </c>
      <c r="AL26" s="330">
        <v>0</v>
      </c>
      <c r="AM26" s="330">
        <v>0</v>
      </c>
      <c r="AN26" s="330">
        <v>0</v>
      </c>
      <c r="AO26" s="344">
        <v>0</v>
      </c>
      <c r="AP26" s="32">
        <v>0</v>
      </c>
      <c r="AQ26" s="25">
        <v>0</v>
      </c>
      <c r="AR26" s="25">
        <v>0</v>
      </c>
      <c r="AS26" s="25">
        <v>0</v>
      </c>
      <c r="AT26" s="34">
        <v>0</v>
      </c>
      <c r="AU26" s="345">
        <v>0</v>
      </c>
      <c r="AV26" s="330">
        <v>0</v>
      </c>
      <c r="AW26" s="330">
        <v>0</v>
      </c>
      <c r="AX26" s="330">
        <v>0</v>
      </c>
      <c r="AY26" s="344">
        <v>0</v>
      </c>
      <c r="AZ26" s="32">
        <v>0</v>
      </c>
      <c r="BA26" s="25">
        <v>0</v>
      </c>
      <c r="BB26" s="25">
        <v>0</v>
      </c>
      <c r="BC26" s="25">
        <v>0</v>
      </c>
      <c r="BD26" s="34">
        <v>0</v>
      </c>
      <c r="BE26" s="345">
        <v>0</v>
      </c>
      <c r="BF26" s="330">
        <v>0</v>
      </c>
      <c r="BG26" s="330">
        <v>0</v>
      </c>
      <c r="BH26" s="330">
        <v>0</v>
      </c>
      <c r="BI26" s="344">
        <v>0</v>
      </c>
      <c r="BJ26" s="32">
        <v>0</v>
      </c>
      <c r="BK26" s="25">
        <v>0</v>
      </c>
      <c r="BL26" s="25">
        <v>0</v>
      </c>
      <c r="BM26" s="25">
        <v>0</v>
      </c>
      <c r="BN26" s="34">
        <v>0</v>
      </c>
      <c r="BO26" s="345">
        <v>0</v>
      </c>
      <c r="BP26" s="330">
        <v>0</v>
      </c>
      <c r="BQ26" s="330">
        <v>0</v>
      </c>
      <c r="BR26" s="330">
        <v>0</v>
      </c>
      <c r="BS26" s="344">
        <v>0</v>
      </c>
      <c r="BT26" s="32">
        <v>0</v>
      </c>
      <c r="BU26" s="25">
        <v>0</v>
      </c>
      <c r="BV26" s="25">
        <v>0</v>
      </c>
      <c r="BW26" s="25">
        <v>0</v>
      </c>
      <c r="BX26" s="34">
        <v>0</v>
      </c>
      <c r="BY26" s="301"/>
      <c r="BZ26" s="301"/>
      <c r="CA26" s="301"/>
      <c r="CB26" s="301"/>
      <c r="CC26" s="301"/>
      <c r="CD26" s="301"/>
      <c r="CE26" s="301"/>
    </row>
    <row r="27" spans="1:83" s="303" customFormat="1" x14ac:dyDescent="0.35">
      <c r="A27" s="268" t="s">
        <v>35</v>
      </c>
      <c r="B27" s="329">
        <v>424844</v>
      </c>
      <c r="C27" s="330">
        <v>0</v>
      </c>
      <c r="D27" s="330">
        <v>283229</v>
      </c>
      <c r="E27" s="330">
        <v>141615</v>
      </c>
      <c r="F27" s="331">
        <v>0</v>
      </c>
      <c r="G27" s="32"/>
      <c r="H27" s="25"/>
      <c r="I27" s="25"/>
      <c r="J27" s="25"/>
      <c r="K27" s="34"/>
      <c r="L27" s="32"/>
      <c r="M27" s="25"/>
      <c r="N27" s="25"/>
      <c r="O27" s="25"/>
      <c r="P27" s="34"/>
      <c r="Q27" s="345">
        <v>424844</v>
      </c>
      <c r="R27" s="330">
        <v>0</v>
      </c>
      <c r="S27" s="330">
        <v>283229</v>
      </c>
      <c r="T27" s="330">
        <v>141615</v>
      </c>
      <c r="U27" s="344">
        <v>0</v>
      </c>
      <c r="V27" s="32">
        <v>3</v>
      </c>
      <c r="W27" s="25">
        <v>0</v>
      </c>
      <c r="X27" s="25">
        <v>2</v>
      </c>
      <c r="Y27" s="25">
        <v>1</v>
      </c>
      <c r="Z27" s="34">
        <v>0</v>
      </c>
      <c r="AA27" s="345"/>
      <c r="AB27" s="330"/>
      <c r="AC27" s="330"/>
      <c r="AD27" s="330"/>
      <c r="AE27" s="331"/>
      <c r="AF27" s="32"/>
      <c r="AG27" s="25"/>
      <c r="AH27" s="25"/>
      <c r="AI27" s="25"/>
      <c r="AJ27" s="34"/>
      <c r="AK27" s="345"/>
      <c r="AL27" s="330"/>
      <c r="AM27" s="330"/>
      <c r="AN27" s="330"/>
      <c r="AO27" s="344"/>
      <c r="AP27" s="32"/>
      <c r="AQ27" s="25">
        <v>0</v>
      </c>
      <c r="AR27" s="25">
        <v>0</v>
      </c>
      <c r="AS27" s="25">
        <v>0</v>
      </c>
      <c r="AT27" s="34">
        <v>0</v>
      </c>
      <c r="AU27" s="345"/>
      <c r="AV27" s="330"/>
      <c r="AW27" s="330"/>
      <c r="AX27" s="330"/>
      <c r="AY27" s="344"/>
      <c r="AZ27" s="32"/>
      <c r="BA27" s="25">
        <v>0</v>
      </c>
      <c r="BB27" s="25">
        <v>0</v>
      </c>
      <c r="BC27" s="25">
        <v>0</v>
      </c>
      <c r="BD27" s="34">
        <v>0</v>
      </c>
      <c r="BE27" s="345"/>
      <c r="BF27" s="330"/>
      <c r="BG27" s="330"/>
      <c r="BH27" s="330"/>
      <c r="BI27" s="344"/>
      <c r="BJ27" s="32"/>
      <c r="BK27" s="25">
        <v>0</v>
      </c>
      <c r="BL27" s="25">
        <v>0</v>
      </c>
      <c r="BM27" s="25">
        <v>0</v>
      </c>
      <c r="BN27" s="34">
        <v>0</v>
      </c>
      <c r="BO27" s="345">
        <v>0</v>
      </c>
      <c r="BP27" s="330">
        <v>0</v>
      </c>
      <c r="BQ27" s="330">
        <v>0</v>
      </c>
      <c r="BR27" s="330">
        <v>0</v>
      </c>
      <c r="BS27" s="344">
        <v>0</v>
      </c>
      <c r="BT27" s="32">
        <v>0</v>
      </c>
      <c r="BU27" s="25">
        <v>0</v>
      </c>
      <c r="BV27" s="25">
        <v>0</v>
      </c>
      <c r="BW27" s="25">
        <v>0</v>
      </c>
      <c r="BX27" s="34">
        <v>0</v>
      </c>
      <c r="BY27" s="300"/>
      <c r="BZ27" s="300"/>
      <c r="CA27" s="300"/>
      <c r="CB27" s="300"/>
      <c r="CC27" s="300"/>
      <c r="CD27" s="300"/>
      <c r="CE27" s="300"/>
    </row>
    <row r="28" spans="1:83" x14ac:dyDescent="0.35">
      <c r="A28" s="314" t="s">
        <v>36</v>
      </c>
      <c r="B28" s="329">
        <v>3193069</v>
      </c>
      <c r="C28" s="330">
        <v>780072</v>
      </c>
      <c r="D28" s="330">
        <v>809784</v>
      </c>
      <c r="E28" s="330">
        <v>833314</v>
      </c>
      <c r="F28" s="331">
        <v>769899</v>
      </c>
      <c r="G28" s="32">
        <v>0</v>
      </c>
      <c r="H28" s="25">
        <v>0</v>
      </c>
      <c r="I28" s="25">
        <v>0</v>
      </c>
      <c r="J28" s="25">
        <v>0</v>
      </c>
      <c r="K28" s="34">
        <v>0</v>
      </c>
      <c r="L28" s="32">
        <v>0</v>
      </c>
      <c r="M28" s="25"/>
      <c r="N28" s="25"/>
      <c r="O28" s="25"/>
      <c r="P28" s="34"/>
      <c r="Q28" s="345">
        <v>1171973</v>
      </c>
      <c r="R28" s="330">
        <v>250206</v>
      </c>
      <c r="S28" s="330">
        <v>267860</v>
      </c>
      <c r="T28" s="330">
        <v>354424</v>
      </c>
      <c r="U28" s="344">
        <v>299483</v>
      </c>
      <c r="V28" s="32">
        <v>30</v>
      </c>
      <c r="W28" s="25">
        <v>7</v>
      </c>
      <c r="X28" s="25">
        <v>7</v>
      </c>
      <c r="Y28" s="25">
        <v>7</v>
      </c>
      <c r="Z28" s="34">
        <v>9</v>
      </c>
      <c r="AA28" s="345">
        <v>1331154</v>
      </c>
      <c r="AB28" s="330">
        <v>352427</v>
      </c>
      <c r="AC28" s="330">
        <v>300073</v>
      </c>
      <c r="AD28" s="330">
        <v>346971</v>
      </c>
      <c r="AE28" s="331">
        <v>331683</v>
      </c>
      <c r="AF28" s="32">
        <v>1401</v>
      </c>
      <c r="AG28" s="25">
        <v>374</v>
      </c>
      <c r="AH28" s="25">
        <v>334</v>
      </c>
      <c r="AI28" s="25">
        <v>338</v>
      </c>
      <c r="AJ28" s="34">
        <v>355</v>
      </c>
      <c r="AK28" s="345">
        <v>1746217</v>
      </c>
      <c r="AL28" s="330">
        <v>157851</v>
      </c>
      <c r="AM28" s="330">
        <v>142735</v>
      </c>
      <c r="AN28" s="330">
        <v>722816</v>
      </c>
      <c r="AO28" s="344">
        <v>722815</v>
      </c>
      <c r="AP28" s="32">
        <v>606</v>
      </c>
      <c r="AQ28" s="25">
        <v>173</v>
      </c>
      <c r="AR28" s="25">
        <v>248</v>
      </c>
      <c r="AS28" s="25">
        <v>93</v>
      </c>
      <c r="AT28" s="34">
        <v>92</v>
      </c>
      <c r="AU28" s="345">
        <v>0</v>
      </c>
      <c r="AV28" s="330">
        <v>0</v>
      </c>
      <c r="AW28" s="330">
        <v>0</v>
      </c>
      <c r="AX28" s="330">
        <v>0</v>
      </c>
      <c r="AY28" s="344">
        <v>0</v>
      </c>
      <c r="AZ28" s="32">
        <v>0</v>
      </c>
      <c r="BA28" s="25">
        <v>0</v>
      </c>
      <c r="BB28" s="25">
        <v>0</v>
      </c>
      <c r="BC28" s="25">
        <v>0</v>
      </c>
      <c r="BD28" s="34">
        <v>0</v>
      </c>
      <c r="BE28" s="345">
        <v>-415063</v>
      </c>
      <c r="BF28" s="330">
        <v>194576</v>
      </c>
      <c r="BG28" s="330">
        <v>157338</v>
      </c>
      <c r="BH28" s="330">
        <v>-375845</v>
      </c>
      <c r="BI28" s="344">
        <v>-391132</v>
      </c>
      <c r="BJ28" s="32">
        <v>795</v>
      </c>
      <c r="BK28" s="25">
        <v>201</v>
      </c>
      <c r="BL28" s="25">
        <v>86</v>
      </c>
      <c r="BM28" s="25">
        <v>245</v>
      </c>
      <c r="BN28" s="34">
        <v>263</v>
      </c>
      <c r="BO28" s="345">
        <v>689942</v>
      </c>
      <c r="BP28" s="330">
        <v>177439</v>
      </c>
      <c r="BQ28" s="330">
        <v>241851</v>
      </c>
      <c r="BR28" s="330">
        <v>131919</v>
      </c>
      <c r="BS28" s="344">
        <v>138733</v>
      </c>
      <c r="BT28" s="32">
        <v>32</v>
      </c>
      <c r="BU28" s="25">
        <v>9</v>
      </c>
      <c r="BV28" s="25">
        <v>11</v>
      </c>
      <c r="BW28" s="25">
        <v>6</v>
      </c>
      <c r="BX28" s="34">
        <v>6</v>
      </c>
      <c r="BY28" s="296">
        <v>4</v>
      </c>
      <c r="BZ28" s="296">
        <v>4</v>
      </c>
      <c r="CA28" s="296">
        <v>4</v>
      </c>
      <c r="CB28" s="296">
        <v>4</v>
      </c>
      <c r="CD28" s="300">
        <v>3</v>
      </c>
      <c r="CE28" s="300">
        <v>2</v>
      </c>
    </row>
    <row r="29" spans="1:83" ht="30" x14ac:dyDescent="0.35">
      <c r="A29" s="318" t="s">
        <v>133</v>
      </c>
      <c r="B29" s="329">
        <v>0</v>
      </c>
      <c r="C29" s="330">
        <v>0</v>
      </c>
      <c r="D29" s="330">
        <v>0</v>
      </c>
      <c r="E29" s="330">
        <v>0</v>
      </c>
      <c r="F29" s="331">
        <v>0</v>
      </c>
      <c r="G29" s="32"/>
      <c r="H29" s="25"/>
      <c r="I29" s="25"/>
      <c r="J29" s="25"/>
      <c r="K29" s="34"/>
      <c r="L29" s="32"/>
      <c r="M29" s="25"/>
      <c r="N29" s="25"/>
      <c r="O29" s="25"/>
      <c r="P29" s="34"/>
      <c r="Q29" s="345">
        <v>0</v>
      </c>
      <c r="R29" s="330">
        <v>0</v>
      </c>
      <c r="S29" s="330">
        <v>0</v>
      </c>
      <c r="T29" s="330">
        <v>0</v>
      </c>
      <c r="U29" s="344">
        <v>0</v>
      </c>
      <c r="V29" s="32"/>
      <c r="W29" s="25">
        <v>0</v>
      </c>
      <c r="X29" s="25">
        <v>0</v>
      </c>
      <c r="Y29" s="25">
        <v>0</v>
      </c>
      <c r="Z29" s="34">
        <v>0</v>
      </c>
      <c r="AA29" s="345">
        <v>0</v>
      </c>
      <c r="AB29" s="330">
        <v>0</v>
      </c>
      <c r="AC29" s="330">
        <v>0</v>
      </c>
      <c r="AD29" s="330">
        <v>0</v>
      </c>
      <c r="AE29" s="331">
        <v>0</v>
      </c>
      <c r="AF29" s="32">
        <v>0</v>
      </c>
      <c r="AG29" s="25">
        <v>0</v>
      </c>
      <c r="AH29" s="25">
        <v>0</v>
      </c>
      <c r="AI29" s="25">
        <v>0</v>
      </c>
      <c r="AJ29" s="34">
        <v>0</v>
      </c>
      <c r="AK29" s="345">
        <v>0</v>
      </c>
      <c r="AL29" s="330"/>
      <c r="AM29" s="330"/>
      <c r="AN29" s="330"/>
      <c r="AO29" s="344"/>
      <c r="AP29" s="32">
        <v>0</v>
      </c>
      <c r="AQ29" s="25">
        <v>0</v>
      </c>
      <c r="AR29" s="25">
        <v>0</v>
      </c>
      <c r="AS29" s="25">
        <v>0</v>
      </c>
      <c r="AT29" s="34">
        <v>0</v>
      </c>
      <c r="AU29" s="345">
        <v>0</v>
      </c>
      <c r="AV29" s="330"/>
      <c r="AW29" s="330"/>
      <c r="AX29" s="330"/>
      <c r="AY29" s="344"/>
      <c r="AZ29" s="32">
        <v>0</v>
      </c>
      <c r="BA29" s="25">
        <v>0</v>
      </c>
      <c r="BB29" s="25">
        <v>0</v>
      </c>
      <c r="BC29" s="25">
        <v>0</v>
      </c>
      <c r="BD29" s="34">
        <v>0</v>
      </c>
      <c r="BE29" s="345">
        <v>0</v>
      </c>
      <c r="BF29" s="330"/>
      <c r="BG29" s="330"/>
      <c r="BH29" s="330"/>
      <c r="BI29" s="344"/>
      <c r="BJ29" s="32">
        <v>0</v>
      </c>
      <c r="BK29" s="25">
        <v>0</v>
      </c>
      <c r="BL29" s="25">
        <v>0</v>
      </c>
      <c r="BM29" s="25">
        <v>0</v>
      </c>
      <c r="BN29" s="34">
        <v>0</v>
      </c>
      <c r="BO29" s="345">
        <v>0</v>
      </c>
      <c r="BP29" s="330"/>
      <c r="BQ29" s="330"/>
      <c r="BR29" s="330"/>
      <c r="BS29" s="344"/>
      <c r="BT29" s="32">
        <v>0</v>
      </c>
      <c r="BU29" s="25">
        <v>0</v>
      </c>
      <c r="BV29" s="25">
        <v>0</v>
      </c>
      <c r="BW29" s="25">
        <v>0</v>
      </c>
      <c r="BX29" s="34">
        <v>0</v>
      </c>
      <c r="CD29" s="300"/>
      <c r="CE29" s="300"/>
    </row>
    <row r="30" spans="1:83" ht="24" thickBot="1" x14ac:dyDescent="0.4">
      <c r="A30" s="255" t="s">
        <v>24</v>
      </c>
      <c r="B30" s="329">
        <v>21117</v>
      </c>
      <c r="C30" s="330">
        <v>9690</v>
      </c>
      <c r="D30" s="330">
        <v>4142</v>
      </c>
      <c r="E30" s="330">
        <v>3797</v>
      </c>
      <c r="F30" s="331">
        <v>3488</v>
      </c>
      <c r="G30" s="32">
        <v>0</v>
      </c>
      <c r="H30" s="25">
        <v>0</v>
      </c>
      <c r="I30" s="25">
        <v>0</v>
      </c>
      <c r="J30" s="25">
        <v>0</v>
      </c>
      <c r="K30" s="34">
        <v>0</v>
      </c>
      <c r="L30" s="32">
        <v>0</v>
      </c>
      <c r="M30" s="25"/>
      <c r="N30" s="25"/>
      <c r="O30" s="25"/>
      <c r="P30" s="34"/>
      <c r="Q30" s="345">
        <v>0</v>
      </c>
      <c r="R30" s="330">
        <v>0</v>
      </c>
      <c r="S30" s="330">
        <v>0</v>
      </c>
      <c r="T30" s="330">
        <v>0</v>
      </c>
      <c r="U30" s="344">
        <v>0</v>
      </c>
      <c r="V30" s="32">
        <v>0</v>
      </c>
      <c r="W30" s="25">
        <v>0</v>
      </c>
      <c r="X30" s="25">
        <v>0</v>
      </c>
      <c r="Y30" s="25">
        <v>0</v>
      </c>
      <c r="Z30" s="34">
        <v>0</v>
      </c>
      <c r="AA30" s="345">
        <v>21117</v>
      </c>
      <c r="AB30" s="330">
        <v>9690</v>
      </c>
      <c r="AC30" s="330">
        <v>4142</v>
      </c>
      <c r="AD30" s="330">
        <v>3797</v>
      </c>
      <c r="AE30" s="331">
        <v>3488</v>
      </c>
      <c r="AF30" s="32">
        <v>207</v>
      </c>
      <c r="AG30" s="25">
        <v>106</v>
      </c>
      <c r="AH30" s="25">
        <v>39</v>
      </c>
      <c r="AI30" s="25">
        <v>-145</v>
      </c>
      <c r="AJ30" s="34">
        <v>207</v>
      </c>
      <c r="AK30" s="345">
        <v>21117</v>
      </c>
      <c r="AL30" s="330">
        <v>9690</v>
      </c>
      <c r="AM30" s="330">
        <v>4142</v>
      </c>
      <c r="AN30" s="330">
        <v>3797</v>
      </c>
      <c r="AO30" s="344">
        <v>3488</v>
      </c>
      <c r="AP30" s="32">
        <v>207</v>
      </c>
      <c r="AQ30" s="25">
        <v>106</v>
      </c>
      <c r="AR30" s="25">
        <v>39</v>
      </c>
      <c r="AS30" s="25">
        <v>-145</v>
      </c>
      <c r="AT30" s="34">
        <v>207</v>
      </c>
      <c r="AU30" s="345">
        <v>0</v>
      </c>
      <c r="AV30" s="330">
        <v>0</v>
      </c>
      <c r="AW30" s="330">
        <v>0</v>
      </c>
      <c r="AX30" s="330">
        <v>0</v>
      </c>
      <c r="AY30" s="344">
        <v>0</v>
      </c>
      <c r="AZ30" s="32">
        <v>0</v>
      </c>
      <c r="BA30" s="25">
        <v>0</v>
      </c>
      <c r="BB30" s="25">
        <v>0</v>
      </c>
      <c r="BC30" s="25">
        <v>0</v>
      </c>
      <c r="BD30" s="34">
        <v>0</v>
      </c>
      <c r="BE30" s="345">
        <v>0</v>
      </c>
      <c r="BF30" s="330">
        <v>0</v>
      </c>
      <c r="BG30" s="330">
        <v>0</v>
      </c>
      <c r="BH30" s="330">
        <v>0</v>
      </c>
      <c r="BI30" s="344">
        <v>0</v>
      </c>
      <c r="BJ30" s="32">
        <v>0</v>
      </c>
      <c r="BK30" s="25">
        <v>0</v>
      </c>
      <c r="BL30" s="25">
        <v>0</v>
      </c>
      <c r="BM30" s="25">
        <v>0</v>
      </c>
      <c r="BN30" s="34">
        <v>0</v>
      </c>
      <c r="BO30" s="345">
        <v>0</v>
      </c>
      <c r="BP30" s="330">
        <v>0</v>
      </c>
      <c r="BQ30" s="330">
        <v>0</v>
      </c>
      <c r="BR30" s="330">
        <v>0</v>
      </c>
      <c r="BS30" s="344">
        <v>0</v>
      </c>
      <c r="BT30" s="32">
        <v>0</v>
      </c>
      <c r="BU30" s="25">
        <v>0</v>
      </c>
      <c r="BV30" s="25">
        <v>0</v>
      </c>
      <c r="BW30" s="25">
        <v>0</v>
      </c>
      <c r="BX30" s="34">
        <v>0</v>
      </c>
      <c r="BY30" s="296">
        <v>4</v>
      </c>
      <c r="BZ30" s="296">
        <v>4</v>
      </c>
      <c r="CA30" s="296">
        <v>4</v>
      </c>
      <c r="CB30" s="296">
        <v>4</v>
      </c>
      <c r="CD30" s="300">
        <v>3</v>
      </c>
      <c r="CE30" s="300">
        <v>2</v>
      </c>
    </row>
    <row r="31" spans="1:83" ht="24" thickBot="1" x14ac:dyDescent="0.4">
      <c r="A31" s="256" t="s">
        <v>37</v>
      </c>
      <c r="B31" s="329">
        <v>4473752</v>
      </c>
      <c r="C31" s="330">
        <v>1685068</v>
      </c>
      <c r="D31" s="330">
        <v>1107586</v>
      </c>
      <c r="E31" s="330">
        <v>714512</v>
      </c>
      <c r="F31" s="331">
        <v>966586</v>
      </c>
      <c r="G31" s="32">
        <v>0</v>
      </c>
      <c r="H31" s="25">
        <v>0</v>
      </c>
      <c r="I31" s="25">
        <v>0</v>
      </c>
      <c r="J31" s="25">
        <v>0</v>
      </c>
      <c r="K31" s="34">
        <v>0</v>
      </c>
      <c r="L31" s="32">
        <v>0</v>
      </c>
      <c r="M31" s="25"/>
      <c r="N31" s="25"/>
      <c r="O31" s="25"/>
      <c r="P31" s="34"/>
      <c r="Q31" s="345">
        <v>4458457</v>
      </c>
      <c r="R31" s="330">
        <v>1680698</v>
      </c>
      <c r="S31" s="330">
        <v>1103653</v>
      </c>
      <c r="T31" s="330">
        <v>711016</v>
      </c>
      <c r="U31" s="344">
        <v>963090</v>
      </c>
      <c r="V31" s="32">
        <v>155</v>
      </c>
      <c r="W31" s="25">
        <v>63</v>
      </c>
      <c r="X31" s="25">
        <v>35</v>
      </c>
      <c r="Y31" s="25">
        <v>28</v>
      </c>
      <c r="Z31" s="34">
        <v>29</v>
      </c>
      <c r="AA31" s="345">
        <v>15295</v>
      </c>
      <c r="AB31" s="330">
        <v>4370</v>
      </c>
      <c r="AC31" s="330">
        <v>3933</v>
      </c>
      <c r="AD31" s="330">
        <v>3496</v>
      </c>
      <c r="AE31" s="331">
        <v>3496</v>
      </c>
      <c r="AF31" s="32">
        <v>35</v>
      </c>
      <c r="AG31" s="25">
        <v>10</v>
      </c>
      <c r="AH31" s="25">
        <v>9</v>
      </c>
      <c r="AI31" s="25">
        <v>8</v>
      </c>
      <c r="AJ31" s="34">
        <v>8</v>
      </c>
      <c r="AK31" s="345">
        <v>15295</v>
      </c>
      <c r="AL31" s="330">
        <v>4370</v>
      </c>
      <c r="AM31" s="330">
        <v>3933</v>
      </c>
      <c r="AN31" s="330">
        <v>3496</v>
      </c>
      <c r="AO31" s="344">
        <v>3496</v>
      </c>
      <c r="AP31" s="32">
        <v>35</v>
      </c>
      <c r="AQ31" s="25">
        <v>10</v>
      </c>
      <c r="AR31" s="25">
        <v>9</v>
      </c>
      <c r="AS31" s="25">
        <v>8</v>
      </c>
      <c r="AT31" s="34">
        <v>8</v>
      </c>
      <c r="AU31" s="345">
        <v>0</v>
      </c>
      <c r="AV31" s="330">
        <v>0</v>
      </c>
      <c r="AW31" s="330">
        <v>0</v>
      </c>
      <c r="AX31" s="330">
        <v>0</v>
      </c>
      <c r="AY31" s="344">
        <v>0</v>
      </c>
      <c r="AZ31" s="32">
        <v>0</v>
      </c>
      <c r="BA31" s="25">
        <v>0</v>
      </c>
      <c r="BB31" s="25">
        <v>0</v>
      </c>
      <c r="BC31" s="25">
        <v>0</v>
      </c>
      <c r="BD31" s="34">
        <v>0</v>
      </c>
      <c r="BE31" s="345">
        <v>0</v>
      </c>
      <c r="BF31" s="330">
        <v>0</v>
      </c>
      <c r="BG31" s="330">
        <v>0</v>
      </c>
      <c r="BH31" s="330">
        <v>0</v>
      </c>
      <c r="BI31" s="344">
        <v>0</v>
      </c>
      <c r="BJ31" s="32">
        <v>0</v>
      </c>
      <c r="BK31" s="25">
        <v>0</v>
      </c>
      <c r="BL31" s="25">
        <v>0</v>
      </c>
      <c r="BM31" s="25">
        <v>0</v>
      </c>
      <c r="BN31" s="34">
        <v>0</v>
      </c>
      <c r="BO31" s="345">
        <v>0</v>
      </c>
      <c r="BP31" s="330">
        <v>0</v>
      </c>
      <c r="BQ31" s="330">
        <v>0</v>
      </c>
      <c r="BR31" s="330">
        <v>0</v>
      </c>
      <c r="BS31" s="344">
        <v>0</v>
      </c>
      <c r="BT31" s="32">
        <v>0</v>
      </c>
      <c r="BU31" s="25">
        <v>0</v>
      </c>
      <c r="BV31" s="25">
        <v>0</v>
      </c>
      <c r="BW31" s="25">
        <v>0</v>
      </c>
      <c r="BX31" s="34">
        <v>0</v>
      </c>
      <c r="BY31" s="296">
        <v>4</v>
      </c>
      <c r="BZ31" s="296">
        <v>4</v>
      </c>
      <c r="CA31" s="296">
        <v>4</v>
      </c>
      <c r="CB31" s="296">
        <v>4</v>
      </c>
      <c r="CD31" s="300">
        <v>3</v>
      </c>
      <c r="CE31" s="300">
        <v>2</v>
      </c>
    </row>
    <row r="32" spans="1:83" ht="24" thickBot="1" x14ac:dyDescent="0.4">
      <c r="A32" s="257" t="s">
        <v>38</v>
      </c>
      <c r="B32" s="329">
        <v>3378559</v>
      </c>
      <c r="C32" s="330">
        <v>1017933</v>
      </c>
      <c r="D32" s="330">
        <v>959021</v>
      </c>
      <c r="E32" s="330">
        <v>706963</v>
      </c>
      <c r="F32" s="331">
        <v>694642</v>
      </c>
      <c r="G32" s="32">
        <v>0</v>
      </c>
      <c r="H32" s="25">
        <v>0</v>
      </c>
      <c r="I32" s="25">
        <v>0</v>
      </c>
      <c r="J32" s="25">
        <v>0</v>
      </c>
      <c r="K32" s="34">
        <v>0</v>
      </c>
      <c r="L32" s="32">
        <v>0</v>
      </c>
      <c r="M32" s="25">
        <v>0</v>
      </c>
      <c r="N32" s="25">
        <v>0</v>
      </c>
      <c r="O32" s="25">
        <v>0</v>
      </c>
      <c r="P32" s="34">
        <v>0</v>
      </c>
      <c r="Q32" s="345">
        <v>0</v>
      </c>
      <c r="R32" s="330">
        <v>0</v>
      </c>
      <c r="S32" s="330">
        <v>0</v>
      </c>
      <c r="T32" s="330">
        <v>0</v>
      </c>
      <c r="U32" s="344">
        <v>0</v>
      </c>
      <c r="V32" s="32">
        <v>0</v>
      </c>
      <c r="W32" s="25">
        <v>0</v>
      </c>
      <c r="X32" s="25">
        <v>0</v>
      </c>
      <c r="Y32" s="25">
        <v>0</v>
      </c>
      <c r="Z32" s="34">
        <v>0</v>
      </c>
      <c r="AA32" s="345">
        <v>3378559</v>
      </c>
      <c r="AB32" s="330">
        <v>1017933</v>
      </c>
      <c r="AC32" s="330">
        <v>959021</v>
      </c>
      <c r="AD32" s="330">
        <v>706963</v>
      </c>
      <c r="AE32" s="331">
        <v>694642</v>
      </c>
      <c r="AF32" s="32">
        <v>4587</v>
      </c>
      <c r="AG32" s="25">
        <v>1401</v>
      </c>
      <c r="AH32" s="25">
        <v>1216</v>
      </c>
      <c r="AI32" s="25">
        <v>1034</v>
      </c>
      <c r="AJ32" s="34">
        <v>936</v>
      </c>
      <c r="AK32" s="345">
        <v>1182535</v>
      </c>
      <c r="AL32" s="330">
        <v>60058</v>
      </c>
      <c r="AM32" s="330">
        <v>8740</v>
      </c>
      <c r="AN32" s="330">
        <v>572029</v>
      </c>
      <c r="AO32" s="344">
        <v>541708</v>
      </c>
      <c r="AP32" s="32">
        <v>1099</v>
      </c>
      <c r="AQ32" s="25">
        <v>83</v>
      </c>
      <c r="AR32" s="25">
        <v>67</v>
      </c>
      <c r="AS32" s="25">
        <v>585</v>
      </c>
      <c r="AT32" s="34">
        <v>364</v>
      </c>
      <c r="AU32" s="345">
        <v>227827</v>
      </c>
      <c r="AV32" s="330">
        <v>188318</v>
      </c>
      <c r="AW32" s="330">
        <v>46742</v>
      </c>
      <c r="AX32" s="330">
        <v>-7233</v>
      </c>
      <c r="AY32" s="344">
        <v>0</v>
      </c>
      <c r="AZ32" s="32">
        <v>292</v>
      </c>
      <c r="BA32" s="25">
        <v>259</v>
      </c>
      <c r="BB32" s="25">
        <v>73</v>
      </c>
      <c r="BC32" s="25">
        <v>9</v>
      </c>
      <c r="BD32" s="34">
        <v>-49</v>
      </c>
      <c r="BE32" s="345">
        <v>1968197</v>
      </c>
      <c r="BF32" s="330">
        <v>769557</v>
      </c>
      <c r="BG32" s="330">
        <v>903539</v>
      </c>
      <c r="BH32" s="330">
        <v>142167</v>
      </c>
      <c r="BI32" s="344">
        <v>152934</v>
      </c>
      <c r="BJ32" s="32">
        <v>3196</v>
      </c>
      <c r="BK32" s="25">
        <v>1059</v>
      </c>
      <c r="BL32" s="25">
        <v>1076</v>
      </c>
      <c r="BM32" s="25">
        <v>440</v>
      </c>
      <c r="BN32" s="34">
        <v>621</v>
      </c>
      <c r="BO32" s="345">
        <v>0</v>
      </c>
      <c r="BP32" s="330">
        <v>0</v>
      </c>
      <c r="BQ32" s="330">
        <v>0</v>
      </c>
      <c r="BR32" s="330">
        <v>0</v>
      </c>
      <c r="BS32" s="344">
        <v>0</v>
      </c>
      <c r="BT32" s="32">
        <v>0</v>
      </c>
      <c r="BU32" s="25">
        <v>0</v>
      </c>
      <c r="BV32" s="25">
        <v>0</v>
      </c>
      <c r="BW32" s="25">
        <v>0</v>
      </c>
      <c r="BX32" s="34">
        <v>0</v>
      </c>
      <c r="BY32" s="296">
        <v>4</v>
      </c>
      <c r="BZ32" s="296">
        <v>4</v>
      </c>
      <c r="CA32" s="296">
        <v>4</v>
      </c>
      <c r="CB32" s="296">
        <v>4</v>
      </c>
      <c r="CD32" s="300">
        <v>3</v>
      </c>
      <c r="CE32" s="300">
        <v>2</v>
      </c>
    </row>
    <row r="33" spans="1:83" x14ac:dyDescent="0.35">
      <c r="A33" s="251" t="s">
        <v>39</v>
      </c>
      <c r="B33" s="329">
        <v>13959523</v>
      </c>
      <c r="C33" s="330">
        <v>3113317</v>
      </c>
      <c r="D33" s="330">
        <v>3113317</v>
      </c>
      <c r="E33" s="330">
        <v>3678163</v>
      </c>
      <c r="F33" s="331">
        <v>4054726</v>
      </c>
      <c r="G33" s="32">
        <v>13959523</v>
      </c>
      <c r="H33" s="25">
        <v>3113317</v>
      </c>
      <c r="I33" s="25">
        <v>3113317</v>
      </c>
      <c r="J33" s="25">
        <v>3678163</v>
      </c>
      <c r="K33" s="34">
        <v>4054726</v>
      </c>
      <c r="L33" s="32">
        <v>3017</v>
      </c>
      <c r="M33" s="25">
        <v>994</v>
      </c>
      <c r="N33" s="25">
        <v>715</v>
      </c>
      <c r="O33" s="25">
        <v>616</v>
      </c>
      <c r="P33" s="34">
        <v>692</v>
      </c>
      <c r="Q33" s="345">
        <v>0</v>
      </c>
      <c r="R33" s="330">
        <v>0</v>
      </c>
      <c r="S33" s="330">
        <v>0</v>
      </c>
      <c r="T33" s="330">
        <v>0</v>
      </c>
      <c r="U33" s="344">
        <v>0</v>
      </c>
      <c r="V33" s="32">
        <v>0</v>
      </c>
      <c r="W33" s="25">
        <v>0</v>
      </c>
      <c r="X33" s="25">
        <v>0</v>
      </c>
      <c r="Y33" s="25">
        <v>0</v>
      </c>
      <c r="Z33" s="34">
        <v>0</v>
      </c>
      <c r="AA33" s="345">
        <v>0</v>
      </c>
      <c r="AB33" s="330">
        <v>0</v>
      </c>
      <c r="AC33" s="330">
        <v>0</v>
      </c>
      <c r="AD33" s="330">
        <v>0</v>
      </c>
      <c r="AE33" s="331">
        <v>0</v>
      </c>
      <c r="AF33" s="32">
        <v>0</v>
      </c>
      <c r="AG33" s="25">
        <v>0</v>
      </c>
      <c r="AH33" s="25">
        <v>0</v>
      </c>
      <c r="AI33" s="25">
        <v>0</v>
      </c>
      <c r="AJ33" s="34">
        <v>0</v>
      </c>
      <c r="AK33" s="345">
        <v>0</v>
      </c>
      <c r="AL33" s="330">
        <v>0</v>
      </c>
      <c r="AM33" s="330">
        <v>0</v>
      </c>
      <c r="AN33" s="330">
        <v>0</v>
      </c>
      <c r="AO33" s="344">
        <v>0</v>
      </c>
      <c r="AP33" s="32">
        <v>0</v>
      </c>
      <c r="AQ33" s="25">
        <v>0</v>
      </c>
      <c r="AR33" s="25">
        <v>0</v>
      </c>
      <c r="AS33" s="25">
        <v>0</v>
      </c>
      <c r="AT33" s="34">
        <v>0</v>
      </c>
      <c r="AU33" s="345">
        <v>0</v>
      </c>
      <c r="AV33" s="330">
        <v>0</v>
      </c>
      <c r="AW33" s="330">
        <v>0</v>
      </c>
      <c r="AX33" s="330">
        <v>0</v>
      </c>
      <c r="AY33" s="344">
        <v>0</v>
      </c>
      <c r="AZ33" s="32">
        <v>0</v>
      </c>
      <c r="BA33" s="25">
        <v>0</v>
      </c>
      <c r="BB33" s="25">
        <v>0</v>
      </c>
      <c r="BC33" s="25">
        <v>0</v>
      </c>
      <c r="BD33" s="34">
        <v>0</v>
      </c>
      <c r="BE33" s="345">
        <v>0</v>
      </c>
      <c r="BF33" s="330">
        <v>0</v>
      </c>
      <c r="BG33" s="330">
        <v>0</v>
      </c>
      <c r="BH33" s="330">
        <v>0</v>
      </c>
      <c r="BI33" s="344">
        <v>0</v>
      </c>
      <c r="BJ33" s="32">
        <v>0</v>
      </c>
      <c r="BK33" s="25">
        <v>0</v>
      </c>
      <c r="BL33" s="25">
        <v>0</v>
      </c>
      <c r="BM33" s="25">
        <v>0</v>
      </c>
      <c r="BN33" s="34">
        <v>0</v>
      </c>
      <c r="BO33" s="345">
        <v>0</v>
      </c>
      <c r="BP33" s="330">
        <v>0</v>
      </c>
      <c r="BQ33" s="330">
        <v>0</v>
      </c>
      <c r="BR33" s="330">
        <v>0</v>
      </c>
      <c r="BS33" s="344">
        <v>0</v>
      </c>
      <c r="BT33" s="32">
        <v>0</v>
      </c>
      <c r="BU33" s="25">
        <v>0</v>
      </c>
      <c r="BV33" s="25">
        <v>0</v>
      </c>
      <c r="BW33" s="25">
        <v>0</v>
      </c>
      <c r="BX33" s="34">
        <v>0</v>
      </c>
      <c r="BY33" s="296">
        <v>4</v>
      </c>
      <c r="BZ33" s="296">
        <v>4</v>
      </c>
      <c r="CA33" s="296">
        <v>4</v>
      </c>
      <c r="CB33" s="296">
        <v>4</v>
      </c>
      <c r="CD33" s="300">
        <v>3</v>
      </c>
      <c r="CE33" s="300">
        <v>2</v>
      </c>
    </row>
    <row r="34" spans="1:83" ht="24" thickBot="1" x14ac:dyDescent="0.4">
      <c r="A34" s="255" t="s">
        <v>40</v>
      </c>
      <c r="B34" s="329">
        <v>309985</v>
      </c>
      <c r="C34" s="330">
        <v>61530</v>
      </c>
      <c r="D34" s="330">
        <v>125396</v>
      </c>
      <c r="E34" s="330">
        <v>61529</v>
      </c>
      <c r="F34" s="331">
        <v>61530</v>
      </c>
      <c r="G34" s="32">
        <v>309985</v>
      </c>
      <c r="H34" s="25">
        <v>61530</v>
      </c>
      <c r="I34" s="25">
        <v>125396</v>
      </c>
      <c r="J34" s="25">
        <v>61529</v>
      </c>
      <c r="K34" s="34">
        <v>61530</v>
      </c>
      <c r="L34" s="32">
        <v>5</v>
      </c>
      <c r="M34" s="25">
        <v>1</v>
      </c>
      <c r="N34" s="25">
        <v>2</v>
      </c>
      <c r="O34" s="25">
        <v>1</v>
      </c>
      <c r="P34" s="34">
        <v>1</v>
      </c>
      <c r="Q34" s="345">
        <v>0</v>
      </c>
      <c r="R34" s="330">
        <v>0</v>
      </c>
      <c r="S34" s="330">
        <v>0</v>
      </c>
      <c r="T34" s="330">
        <v>0</v>
      </c>
      <c r="U34" s="344">
        <v>0</v>
      </c>
      <c r="V34" s="32">
        <v>0</v>
      </c>
      <c r="W34" s="25">
        <v>0</v>
      </c>
      <c r="X34" s="25">
        <v>0</v>
      </c>
      <c r="Y34" s="25">
        <v>0</v>
      </c>
      <c r="Z34" s="34">
        <v>0</v>
      </c>
      <c r="AA34" s="345">
        <v>0</v>
      </c>
      <c r="AB34" s="330">
        <v>0</v>
      </c>
      <c r="AC34" s="330">
        <v>0</v>
      </c>
      <c r="AD34" s="330">
        <v>0</v>
      </c>
      <c r="AE34" s="331">
        <v>0</v>
      </c>
      <c r="AF34" s="32">
        <v>0</v>
      </c>
      <c r="AG34" s="25">
        <v>0</v>
      </c>
      <c r="AH34" s="25">
        <v>0</v>
      </c>
      <c r="AI34" s="25">
        <v>0</v>
      </c>
      <c r="AJ34" s="34">
        <v>0</v>
      </c>
      <c r="AK34" s="345">
        <v>0</v>
      </c>
      <c r="AL34" s="330">
        <v>0</v>
      </c>
      <c r="AM34" s="330">
        <v>0</v>
      </c>
      <c r="AN34" s="330">
        <v>0</v>
      </c>
      <c r="AO34" s="344">
        <v>0</v>
      </c>
      <c r="AP34" s="32">
        <v>0</v>
      </c>
      <c r="AQ34" s="25">
        <v>0</v>
      </c>
      <c r="AR34" s="25">
        <v>0</v>
      </c>
      <c r="AS34" s="25">
        <v>0</v>
      </c>
      <c r="AT34" s="34">
        <v>0</v>
      </c>
      <c r="AU34" s="345">
        <v>0</v>
      </c>
      <c r="AV34" s="330">
        <v>0</v>
      </c>
      <c r="AW34" s="330">
        <v>0</v>
      </c>
      <c r="AX34" s="330">
        <v>0</v>
      </c>
      <c r="AY34" s="344">
        <v>0</v>
      </c>
      <c r="AZ34" s="32">
        <v>0</v>
      </c>
      <c r="BA34" s="25">
        <v>0</v>
      </c>
      <c r="BB34" s="25">
        <v>0</v>
      </c>
      <c r="BC34" s="25">
        <v>0</v>
      </c>
      <c r="BD34" s="34">
        <v>0</v>
      </c>
      <c r="BE34" s="345">
        <v>0</v>
      </c>
      <c r="BF34" s="330">
        <v>0</v>
      </c>
      <c r="BG34" s="330">
        <v>0</v>
      </c>
      <c r="BH34" s="330">
        <v>0</v>
      </c>
      <c r="BI34" s="344">
        <v>0</v>
      </c>
      <c r="BJ34" s="32">
        <v>0</v>
      </c>
      <c r="BK34" s="25">
        <v>0</v>
      </c>
      <c r="BL34" s="25">
        <v>0</v>
      </c>
      <c r="BM34" s="25">
        <v>0</v>
      </c>
      <c r="BN34" s="34">
        <v>0</v>
      </c>
      <c r="BO34" s="345">
        <v>0</v>
      </c>
      <c r="BP34" s="330">
        <v>0</v>
      </c>
      <c r="BQ34" s="330">
        <v>0</v>
      </c>
      <c r="BR34" s="330">
        <v>0</v>
      </c>
      <c r="BS34" s="344">
        <v>0</v>
      </c>
      <c r="BT34" s="32">
        <v>0</v>
      </c>
      <c r="BU34" s="25">
        <v>0</v>
      </c>
      <c r="BV34" s="25">
        <v>0</v>
      </c>
      <c r="BW34" s="25">
        <v>0</v>
      </c>
      <c r="BX34" s="34">
        <v>0</v>
      </c>
      <c r="BY34" s="296">
        <v>4</v>
      </c>
      <c r="BZ34" s="296">
        <v>4</v>
      </c>
      <c r="CA34" s="296">
        <v>4</v>
      </c>
      <c r="CB34" s="296">
        <v>4</v>
      </c>
      <c r="CD34" s="300">
        <v>3</v>
      </c>
      <c r="CE34" s="300">
        <v>2</v>
      </c>
    </row>
    <row r="35" spans="1:83" x14ac:dyDescent="0.35">
      <c r="A35" s="258" t="s">
        <v>41</v>
      </c>
      <c r="B35" s="329">
        <v>217126</v>
      </c>
      <c r="C35" s="330">
        <v>75076</v>
      </c>
      <c r="D35" s="330">
        <v>52313</v>
      </c>
      <c r="E35" s="330">
        <v>51284</v>
      </c>
      <c r="F35" s="331">
        <v>38453</v>
      </c>
      <c r="G35" s="32">
        <v>0</v>
      </c>
      <c r="H35" s="25">
        <v>0</v>
      </c>
      <c r="I35" s="25">
        <v>0</v>
      </c>
      <c r="J35" s="25">
        <v>0</v>
      </c>
      <c r="K35" s="34">
        <v>0</v>
      </c>
      <c r="L35" s="32">
        <v>0</v>
      </c>
      <c r="M35" s="25">
        <v>0</v>
      </c>
      <c r="N35" s="25">
        <v>0</v>
      </c>
      <c r="O35" s="25">
        <v>0</v>
      </c>
      <c r="P35" s="34">
        <v>0</v>
      </c>
      <c r="Q35" s="345">
        <v>0</v>
      </c>
      <c r="R35" s="330">
        <v>0</v>
      </c>
      <c r="S35" s="330">
        <v>0</v>
      </c>
      <c r="T35" s="330">
        <v>0</v>
      </c>
      <c r="U35" s="344">
        <v>0</v>
      </c>
      <c r="V35" s="32">
        <v>0</v>
      </c>
      <c r="W35" s="25">
        <v>0</v>
      </c>
      <c r="X35" s="25">
        <v>0</v>
      </c>
      <c r="Y35" s="25">
        <v>0</v>
      </c>
      <c r="Z35" s="34">
        <v>0</v>
      </c>
      <c r="AA35" s="345">
        <v>217126</v>
      </c>
      <c r="AB35" s="330">
        <v>75076</v>
      </c>
      <c r="AC35" s="330">
        <v>52313</v>
      </c>
      <c r="AD35" s="330">
        <v>51284</v>
      </c>
      <c r="AE35" s="331">
        <v>38453</v>
      </c>
      <c r="AF35" s="32">
        <v>519</v>
      </c>
      <c r="AG35" s="25">
        <v>177</v>
      </c>
      <c r="AH35" s="25">
        <v>128</v>
      </c>
      <c r="AI35" s="25">
        <v>127</v>
      </c>
      <c r="AJ35" s="34">
        <v>87</v>
      </c>
      <c r="AK35" s="345">
        <v>0</v>
      </c>
      <c r="AL35" s="330">
        <v>0</v>
      </c>
      <c r="AM35" s="330">
        <v>0</v>
      </c>
      <c r="AN35" s="330">
        <v>0</v>
      </c>
      <c r="AO35" s="344">
        <v>0</v>
      </c>
      <c r="AP35" s="32">
        <v>0</v>
      </c>
      <c r="AQ35" s="25">
        <v>0</v>
      </c>
      <c r="AR35" s="25">
        <v>0</v>
      </c>
      <c r="AS35" s="25">
        <v>0</v>
      </c>
      <c r="AT35" s="34">
        <v>0</v>
      </c>
      <c r="AU35" s="345">
        <v>0</v>
      </c>
      <c r="AV35" s="330">
        <v>0</v>
      </c>
      <c r="AW35" s="330">
        <v>0</v>
      </c>
      <c r="AX35" s="330">
        <v>0</v>
      </c>
      <c r="AY35" s="344">
        <v>0</v>
      </c>
      <c r="AZ35" s="32">
        <v>0</v>
      </c>
      <c r="BA35" s="25">
        <v>0</v>
      </c>
      <c r="BB35" s="25">
        <v>0</v>
      </c>
      <c r="BC35" s="25">
        <v>0</v>
      </c>
      <c r="BD35" s="34">
        <v>0</v>
      </c>
      <c r="BE35" s="345">
        <v>217126</v>
      </c>
      <c r="BF35" s="330">
        <v>75076</v>
      </c>
      <c r="BG35" s="330">
        <v>52313</v>
      </c>
      <c r="BH35" s="330">
        <v>51284</v>
      </c>
      <c r="BI35" s="344">
        <v>38453</v>
      </c>
      <c r="BJ35" s="32">
        <v>519</v>
      </c>
      <c r="BK35" s="25">
        <v>177</v>
      </c>
      <c r="BL35" s="25">
        <v>128</v>
      </c>
      <c r="BM35" s="25">
        <v>127</v>
      </c>
      <c r="BN35" s="34">
        <v>87</v>
      </c>
      <c r="BO35" s="345">
        <v>0</v>
      </c>
      <c r="BP35" s="330">
        <v>0</v>
      </c>
      <c r="BQ35" s="330">
        <v>0</v>
      </c>
      <c r="BR35" s="330">
        <v>0</v>
      </c>
      <c r="BS35" s="344">
        <v>0</v>
      </c>
      <c r="BT35" s="32">
        <v>0</v>
      </c>
      <c r="BU35" s="25">
        <v>0</v>
      </c>
      <c r="BV35" s="25">
        <v>0</v>
      </c>
      <c r="BW35" s="25">
        <v>0</v>
      </c>
      <c r="BX35" s="34">
        <v>0</v>
      </c>
      <c r="BY35" s="296">
        <v>4</v>
      </c>
      <c r="BZ35" s="296">
        <v>4</v>
      </c>
      <c r="CA35" s="296">
        <v>4</v>
      </c>
      <c r="CB35" s="296">
        <v>4</v>
      </c>
      <c r="CD35" s="300">
        <v>3</v>
      </c>
      <c r="CE35" s="300">
        <v>2</v>
      </c>
    </row>
    <row r="36" spans="1:83" ht="24" thickBot="1" x14ac:dyDescent="0.4">
      <c r="A36" s="259" t="s">
        <v>18</v>
      </c>
      <c r="B36" s="329">
        <v>7215</v>
      </c>
      <c r="C36" s="330">
        <v>2296</v>
      </c>
      <c r="D36" s="330">
        <v>2009</v>
      </c>
      <c r="E36" s="330">
        <v>1342</v>
      </c>
      <c r="F36" s="331">
        <v>1568</v>
      </c>
      <c r="G36" s="32">
        <v>0</v>
      </c>
      <c r="H36" s="25">
        <v>0</v>
      </c>
      <c r="I36" s="25">
        <v>0</v>
      </c>
      <c r="J36" s="25">
        <v>0</v>
      </c>
      <c r="K36" s="34">
        <v>0</v>
      </c>
      <c r="L36" s="32">
        <v>0</v>
      </c>
      <c r="M36" s="25">
        <v>0</v>
      </c>
      <c r="N36" s="25">
        <v>0</v>
      </c>
      <c r="O36" s="25">
        <v>0</v>
      </c>
      <c r="P36" s="34">
        <v>0</v>
      </c>
      <c r="Q36" s="345">
        <v>0</v>
      </c>
      <c r="R36" s="330">
        <v>0</v>
      </c>
      <c r="S36" s="330">
        <v>0</v>
      </c>
      <c r="T36" s="330">
        <v>0</v>
      </c>
      <c r="U36" s="344">
        <v>0</v>
      </c>
      <c r="V36" s="32">
        <v>0</v>
      </c>
      <c r="W36" s="25">
        <v>0</v>
      </c>
      <c r="X36" s="25">
        <v>0</v>
      </c>
      <c r="Y36" s="25">
        <v>0</v>
      </c>
      <c r="Z36" s="34">
        <v>0</v>
      </c>
      <c r="AA36" s="345">
        <v>7215</v>
      </c>
      <c r="AB36" s="330">
        <v>2296</v>
      </c>
      <c r="AC36" s="330">
        <v>2009</v>
      </c>
      <c r="AD36" s="330">
        <v>1342</v>
      </c>
      <c r="AE36" s="331">
        <v>1568</v>
      </c>
      <c r="AF36" s="32">
        <v>98</v>
      </c>
      <c r="AG36" s="25">
        <v>32</v>
      </c>
      <c r="AH36" s="25">
        <v>28</v>
      </c>
      <c r="AI36" s="25">
        <v>17</v>
      </c>
      <c r="AJ36" s="34">
        <v>21</v>
      </c>
      <c r="AK36" s="345">
        <v>0</v>
      </c>
      <c r="AL36" s="330">
        <v>0</v>
      </c>
      <c r="AM36" s="330">
        <v>0</v>
      </c>
      <c r="AN36" s="330">
        <v>0</v>
      </c>
      <c r="AO36" s="344">
        <v>0</v>
      </c>
      <c r="AP36" s="32">
        <v>0</v>
      </c>
      <c r="AQ36" s="25">
        <v>0</v>
      </c>
      <c r="AR36" s="25">
        <v>0</v>
      </c>
      <c r="AS36" s="25">
        <v>0</v>
      </c>
      <c r="AT36" s="34">
        <v>0</v>
      </c>
      <c r="AU36" s="345">
        <v>0</v>
      </c>
      <c r="AV36" s="330">
        <v>0</v>
      </c>
      <c r="AW36" s="330">
        <v>0</v>
      </c>
      <c r="AX36" s="330">
        <v>0</v>
      </c>
      <c r="AY36" s="344">
        <v>0</v>
      </c>
      <c r="AZ36" s="32">
        <v>0</v>
      </c>
      <c r="BA36" s="25">
        <v>0</v>
      </c>
      <c r="BB36" s="25">
        <v>0</v>
      </c>
      <c r="BC36" s="25">
        <v>0</v>
      </c>
      <c r="BD36" s="34">
        <v>0</v>
      </c>
      <c r="BE36" s="345">
        <v>7215</v>
      </c>
      <c r="BF36" s="330">
        <v>2296</v>
      </c>
      <c r="BG36" s="330">
        <v>2009</v>
      </c>
      <c r="BH36" s="330">
        <v>1342</v>
      </c>
      <c r="BI36" s="344">
        <v>1568</v>
      </c>
      <c r="BJ36" s="32">
        <v>98</v>
      </c>
      <c r="BK36" s="25">
        <v>32</v>
      </c>
      <c r="BL36" s="25">
        <v>28</v>
      </c>
      <c r="BM36" s="25">
        <v>17</v>
      </c>
      <c r="BN36" s="34">
        <v>21</v>
      </c>
      <c r="BO36" s="345">
        <v>0</v>
      </c>
      <c r="BP36" s="330">
        <v>0</v>
      </c>
      <c r="BQ36" s="330">
        <v>0</v>
      </c>
      <c r="BR36" s="330">
        <v>0</v>
      </c>
      <c r="BS36" s="344">
        <v>0</v>
      </c>
      <c r="BT36" s="32">
        <v>0</v>
      </c>
      <c r="BU36" s="25">
        <v>0</v>
      </c>
      <c r="BV36" s="25">
        <v>0</v>
      </c>
      <c r="BW36" s="25">
        <v>0</v>
      </c>
      <c r="BX36" s="34">
        <v>0</v>
      </c>
      <c r="BY36" s="296">
        <v>4</v>
      </c>
      <c r="BZ36" s="296">
        <v>4</v>
      </c>
      <c r="CA36" s="296">
        <v>4</v>
      </c>
      <c r="CB36" s="296">
        <v>4</v>
      </c>
      <c r="CD36" s="300">
        <v>3</v>
      </c>
      <c r="CE36" s="300">
        <v>2</v>
      </c>
    </row>
    <row r="37" spans="1:83" x14ac:dyDescent="0.35">
      <c r="A37" s="245" t="s">
        <v>42</v>
      </c>
      <c r="B37" s="329">
        <v>1138802</v>
      </c>
      <c r="C37" s="330">
        <v>244605</v>
      </c>
      <c r="D37" s="330">
        <v>251831</v>
      </c>
      <c r="E37" s="330">
        <v>315910</v>
      </c>
      <c r="F37" s="331">
        <v>326456</v>
      </c>
      <c r="G37" s="32">
        <v>0</v>
      </c>
      <c r="H37" s="25">
        <v>0</v>
      </c>
      <c r="I37" s="25">
        <v>0</v>
      </c>
      <c r="J37" s="25">
        <v>0</v>
      </c>
      <c r="K37" s="34">
        <v>0</v>
      </c>
      <c r="L37" s="32">
        <v>0</v>
      </c>
      <c r="M37" s="25">
        <v>0</v>
      </c>
      <c r="N37" s="25">
        <v>0</v>
      </c>
      <c r="O37" s="25">
        <v>0</v>
      </c>
      <c r="P37" s="34">
        <v>0</v>
      </c>
      <c r="Q37" s="345">
        <v>357007</v>
      </c>
      <c r="R37" s="330">
        <v>81609</v>
      </c>
      <c r="S37" s="330">
        <v>84350</v>
      </c>
      <c r="T37" s="330">
        <v>94597</v>
      </c>
      <c r="U37" s="344">
        <v>96451</v>
      </c>
      <c r="V37" s="32">
        <v>7</v>
      </c>
      <c r="W37" s="25">
        <v>2</v>
      </c>
      <c r="X37" s="25">
        <v>4</v>
      </c>
      <c r="Y37" s="25">
        <v>1</v>
      </c>
      <c r="Z37" s="34">
        <v>0</v>
      </c>
      <c r="AA37" s="345">
        <v>756304</v>
      </c>
      <c r="AB37" s="330">
        <v>157194</v>
      </c>
      <c r="AC37" s="330">
        <v>161491</v>
      </c>
      <c r="AD37" s="330">
        <v>214594</v>
      </c>
      <c r="AE37" s="331">
        <v>223025</v>
      </c>
      <c r="AF37" s="32">
        <v>292</v>
      </c>
      <c r="AG37" s="25">
        <v>104</v>
      </c>
      <c r="AH37" s="25">
        <v>72</v>
      </c>
      <c r="AI37" s="25">
        <v>49</v>
      </c>
      <c r="AJ37" s="34">
        <v>67</v>
      </c>
      <c r="AK37" s="345">
        <v>293077</v>
      </c>
      <c r="AL37" s="330">
        <v>4786</v>
      </c>
      <c r="AM37" s="330">
        <v>39257</v>
      </c>
      <c r="AN37" s="330">
        <v>123847</v>
      </c>
      <c r="AO37" s="344">
        <v>125187</v>
      </c>
      <c r="AP37" s="32">
        <v>98</v>
      </c>
      <c r="AQ37" s="25">
        <v>3</v>
      </c>
      <c r="AR37" s="25">
        <v>44</v>
      </c>
      <c r="AS37" s="25">
        <v>25</v>
      </c>
      <c r="AT37" s="34">
        <v>26</v>
      </c>
      <c r="AU37" s="345">
        <v>9094</v>
      </c>
      <c r="AV37" s="330">
        <v>0</v>
      </c>
      <c r="AW37" s="330">
        <v>5785</v>
      </c>
      <c r="AX37" s="330">
        <v>-3033</v>
      </c>
      <c r="AY37" s="344">
        <v>6342</v>
      </c>
      <c r="AZ37" s="32">
        <v>11</v>
      </c>
      <c r="BA37" s="25">
        <v>0</v>
      </c>
      <c r="BB37" s="25">
        <v>3</v>
      </c>
      <c r="BC37" s="25">
        <v>0</v>
      </c>
      <c r="BD37" s="34">
        <v>8</v>
      </c>
      <c r="BE37" s="345">
        <v>454133</v>
      </c>
      <c r="BF37" s="330">
        <v>152408</v>
      </c>
      <c r="BG37" s="330">
        <v>116449</v>
      </c>
      <c r="BH37" s="330">
        <v>93780</v>
      </c>
      <c r="BI37" s="344">
        <v>91496</v>
      </c>
      <c r="BJ37" s="32">
        <v>183</v>
      </c>
      <c r="BK37" s="25">
        <v>101</v>
      </c>
      <c r="BL37" s="25">
        <v>25</v>
      </c>
      <c r="BM37" s="25">
        <v>24</v>
      </c>
      <c r="BN37" s="34">
        <v>33</v>
      </c>
      <c r="BO37" s="345">
        <v>25491</v>
      </c>
      <c r="BP37" s="330">
        <v>5802</v>
      </c>
      <c r="BQ37" s="330">
        <v>5990</v>
      </c>
      <c r="BR37" s="330">
        <v>6719</v>
      </c>
      <c r="BS37" s="344">
        <v>6980</v>
      </c>
      <c r="BT37" s="32">
        <v>1</v>
      </c>
      <c r="BU37" s="25">
        <v>0</v>
      </c>
      <c r="BV37" s="25">
        <v>0</v>
      </c>
      <c r="BW37" s="25">
        <v>0</v>
      </c>
      <c r="BX37" s="34">
        <v>1</v>
      </c>
      <c r="CD37" s="300"/>
      <c r="CE37" s="300"/>
    </row>
    <row r="38" spans="1:83" x14ac:dyDescent="0.35">
      <c r="A38" s="260" t="s">
        <v>18</v>
      </c>
      <c r="B38" s="329">
        <v>502</v>
      </c>
      <c r="C38" s="330">
        <v>0</v>
      </c>
      <c r="D38" s="330">
        <v>143</v>
      </c>
      <c r="E38" s="330">
        <v>215</v>
      </c>
      <c r="F38" s="331">
        <v>144</v>
      </c>
      <c r="G38" s="32">
        <v>0</v>
      </c>
      <c r="H38" s="25">
        <v>0</v>
      </c>
      <c r="I38" s="25">
        <v>0</v>
      </c>
      <c r="J38" s="25">
        <v>0</v>
      </c>
      <c r="K38" s="34">
        <v>0</v>
      </c>
      <c r="L38" s="32">
        <v>0</v>
      </c>
      <c r="M38" s="25">
        <v>0</v>
      </c>
      <c r="N38" s="25">
        <v>0</v>
      </c>
      <c r="O38" s="25">
        <v>0</v>
      </c>
      <c r="P38" s="34">
        <v>0</v>
      </c>
      <c r="Q38" s="345">
        <v>0</v>
      </c>
      <c r="R38" s="330">
        <v>0</v>
      </c>
      <c r="S38" s="330">
        <v>0</v>
      </c>
      <c r="T38" s="330">
        <v>0</v>
      </c>
      <c r="U38" s="344">
        <v>0</v>
      </c>
      <c r="V38" s="32">
        <v>0</v>
      </c>
      <c r="W38" s="25">
        <v>0</v>
      </c>
      <c r="X38" s="25">
        <v>0</v>
      </c>
      <c r="Y38" s="25">
        <v>0</v>
      </c>
      <c r="Z38" s="34">
        <v>0</v>
      </c>
      <c r="AA38" s="345">
        <v>502</v>
      </c>
      <c r="AB38" s="330">
        <v>0</v>
      </c>
      <c r="AC38" s="330">
        <v>143</v>
      </c>
      <c r="AD38" s="330">
        <v>215</v>
      </c>
      <c r="AE38" s="331">
        <v>144</v>
      </c>
      <c r="AF38" s="32">
        <v>7</v>
      </c>
      <c r="AG38" s="25">
        <v>0</v>
      </c>
      <c r="AH38" s="25">
        <v>2</v>
      </c>
      <c r="AI38" s="25">
        <v>3</v>
      </c>
      <c r="AJ38" s="34">
        <v>2</v>
      </c>
      <c r="AK38" s="345">
        <v>502</v>
      </c>
      <c r="AL38" s="330">
        <v>0</v>
      </c>
      <c r="AM38" s="330">
        <v>143</v>
      </c>
      <c r="AN38" s="330">
        <v>215</v>
      </c>
      <c r="AO38" s="344">
        <v>144</v>
      </c>
      <c r="AP38" s="32">
        <v>7</v>
      </c>
      <c r="AQ38" s="25">
        <v>0</v>
      </c>
      <c r="AR38" s="25">
        <v>2</v>
      </c>
      <c r="AS38" s="25">
        <v>3</v>
      </c>
      <c r="AT38" s="34">
        <v>2</v>
      </c>
      <c r="AU38" s="345">
        <v>0</v>
      </c>
      <c r="AV38" s="330">
        <v>0</v>
      </c>
      <c r="AW38" s="330">
        <v>0</v>
      </c>
      <c r="AX38" s="330">
        <v>0</v>
      </c>
      <c r="AY38" s="344">
        <v>0</v>
      </c>
      <c r="AZ38" s="32">
        <v>0</v>
      </c>
      <c r="BA38" s="25">
        <v>0</v>
      </c>
      <c r="BB38" s="25">
        <v>0</v>
      </c>
      <c r="BC38" s="25">
        <v>0</v>
      </c>
      <c r="BD38" s="34">
        <v>0</v>
      </c>
      <c r="BE38" s="345">
        <v>0</v>
      </c>
      <c r="BF38" s="330">
        <v>0</v>
      </c>
      <c r="BG38" s="330">
        <v>0</v>
      </c>
      <c r="BH38" s="330">
        <v>0</v>
      </c>
      <c r="BI38" s="344">
        <v>0</v>
      </c>
      <c r="BJ38" s="32">
        <v>0</v>
      </c>
      <c r="BK38" s="25">
        <v>0</v>
      </c>
      <c r="BL38" s="25">
        <v>0</v>
      </c>
      <c r="BM38" s="25">
        <v>0</v>
      </c>
      <c r="BN38" s="34">
        <v>0</v>
      </c>
      <c r="BO38" s="345">
        <v>0</v>
      </c>
      <c r="BP38" s="330">
        <v>0</v>
      </c>
      <c r="BQ38" s="330">
        <v>0</v>
      </c>
      <c r="BR38" s="330">
        <v>0</v>
      </c>
      <c r="BS38" s="344">
        <v>0</v>
      </c>
      <c r="BT38" s="32">
        <v>0</v>
      </c>
      <c r="BU38" s="25">
        <v>0</v>
      </c>
      <c r="BV38" s="25">
        <v>0</v>
      </c>
      <c r="BW38" s="25">
        <v>0</v>
      </c>
      <c r="BX38" s="34">
        <v>0</v>
      </c>
      <c r="CD38" s="300"/>
      <c r="CE38" s="300"/>
    </row>
    <row r="39" spans="1:83" ht="24" thickBot="1" x14ac:dyDescent="0.4">
      <c r="A39" s="255" t="s">
        <v>24</v>
      </c>
      <c r="B39" s="329">
        <v>0</v>
      </c>
      <c r="C39" s="330">
        <v>0</v>
      </c>
      <c r="D39" s="330">
        <v>0</v>
      </c>
      <c r="E39" s="330">
        <v>0</v>
      </c>
      <c r="F39" s="331">
        <v>0</v>
      </c>
      <c r="G39" s="32">
        <v>0</v>
      </c>
      <c r="H39" s="25">
        <v>0</v>
      </c>
      <c r="I39" s="25">
        <v>0</v>
      </c>
      <c r="J39" s="25">
        <v>0</v>
      </c>
      <c r="K39" s="34">
        <v>0</v>
      </c>
      <c r="L39" s="32">
        <v>0</v>
      </c>
      <c r="M39" s="25">
        <v>0</v>
      </c>
      <c r="N39" s="25">
        <v>0</v>
      </c>
      <c r="O39" s="25">
        <v>0</v>
      </c>
      <c r="P39" s="34">
        <v>0</v>
      </c>
      <c r="Q39" s="345">
        <v>0</v>
      </c>
      <c r="R39" s="330">
        <v>0</v>
      </c>
      <c r="S39" s="330">
        <v>0</v>
      </c>
      <c r="T39" s="330">
        <v>0</v>
      </c>
      <c r="U39" s="344">
        <v>0</v>
      </c>
      <c r="V39" s="32">
        <v>0</v>
      </c>
      <c r="W39" s="25">
        <v>0</v>
      </c>
      <c r="X39" s="25">
        <v>0</v>
      </c>
      <c r="Y39" s="25">
        <v>0</v>
      </c>
      <c r="Z39" s="34">
        <v>0</v>
      </c>
      <c r="AA39" s="345">
        <v>0</v>
      </c>
      <c r="AB39" s="330">
        <v>0</v>
      </c>
      <c r="AC39" s="330">
        <v>0</v>
      </c>
      <c r="AD39" s="330">
        <v>0</v>
      </c>
      <c r="AE39" s="331">
        <v>0</v>
      </c>
      <c r="AF39" s="32">
        <v>0</v>
      </c>
      <c r="AG39" s="25">
        <v>0</v>
      </c>
      <c r="AH39" s="25">
        <v>0</v>
      </c>
      <c r="AI39" s="25">
        <v>0</v>
      </c>
      <c r="AJ39" s="34">
        <v>0</v>
      </c>
      <c r="AK39" s="345">
        <v>0</v>
      </c>
      <c r="AL39" s="330">
        <v>0</v>
      </c>
      <c r="AM39" s="330">
        <v>0</v>
      </c>
      <c r="AN39" s="330">
        <v>0</v>
      </c>
      <c r="AO39" s="344">
        <v>0</v>
      </c>
      <c r="AP39" s="32">
        <v>0</v>
      </c>
      <c r="AQ39" s="25">
        <v>0</v>
      </c>
      <c r="AR39" s="25">
        <v>0</v>
      </c>
      <c r="AS39" s="25">
        <v>0</v>
      </c>
      <c r="AT39" s="34">
        <v>0</v>
      </c>
      <c r="AU39" s="345">
        <v>0</v>
      </c>
      <c r="AV39" s="330">
        <v>0</v>
      </c>
      <c r="AW39" s="330">
        <v>0</v>
      </c>
      <c r="AX39" s="330">
        <v>0</v>
      </c>
      <c r="AY39" s="344">
        <v>0</v>
      </c>
      <c r="AZ39" s="32">
        <v>0</v>
      </c>
      <c r="BA39" s="25">
        <v>0</v>
      </c>
      <c r="BB39" s="25">
        <v>0</v>
      </c>
      <c r="BC39" s="25">
        <v>0</v>
      </c>
      <c r="BD39" s="34">
        <v>0</v>
      </c>
      <c r="BE39" s="345">
        <v>0</v>
      </c>
      <c r="BF39" s="330">
        <v>0</v>
      </c>
      <c r="BG39" s="330">
        <v>0</v>
      </c>
      <c r="BH39" s="330">
        <v>0</v>
      </c>
      <c r="BI39" s="344">
        <v>0</v>
      </c>
      <c r="BJ39" s="32">
        <v>0</v>
      </c>
      <c r="BK39" s="25">
        <v>0</v>
      </c>
      <c r="BL39" s="25">
        <v>0</v>
      </c>
      <c r="BM39" s="25">
        <v>0</v>
      </c>
      <c r="BN39" s="34">
        <v>0</v>
      </c>
      <c r="BO39" s="345">
        <v>0</v>
      </c>
      <c r="BP39" s="330">
        <v>0</v>
      </c>
      <c r="BQ39" s="330">
        <v>0</v>
      </c>
      <c r="BR39" s="330">
        <v>0</v>
      </c>
      <c r="BS39" s="344">
        <v>0</v>
      </c>
      <c r="BT39" s="32">
        <v>0</v>
      </c>
      <c r="BU39" s="25">
        <v>0</v>
      </c>
      <c r="BV39" s="25">
        <v>0</v>
      </c>
      <c r="BW39" s="25">
        <v>0</v>
      </c>
      <c r="BX39" s="34">
        <v>0</v>
      </c>
      <c r="BY39" s="296">
        <v>4</v>
      </c>
      <c r="BZ39" s="296">
        <v>4</v>
      </c>
      <c r="CA39" s="296">
        <v>4</v>
      </c>
      <c r="CB39" s="296">
        <v>4</v>
      </c>
      <c r="CD39" s="300">
        <v>3</v>
      </c>
      <c r="CE39" s="300">
        <v>2</v>
      </c>
    </row>
    <row r="40" spans="1:83" x14ac:dyDescent="0.35">
      <c r="A40" s="245" t="s">
        <v>43</v>
      </c>
      <c r="B40" s="329">
        <v>11161994</v>
      </c>
      <c r="C40" s="330">
        <v>2668887</v>
      </c>
      <c r="D40" s="330">
        <v>2767443</v>
      </c>
      <c r="E40" s="330">
        <v>2809639</v>
      </c>
      <c r="F40" s="331">
        <v>2916025</v>
      </c>
      <c r="G40" s="32">
        <v>1660514</v>
      </c>
      <c r="H40" s="25">
        <v>370336</v>
      </c>
      <c r="I40" s="25">
        <v>370335</v>
      </c>
      <c r="J40" s="25">
        <v>437525</v>
      </c>
      <c r="K40" s="34">
        <v>482318</v>
      </c>
      <c r="L40" s="32">
        <v>108</v>
      </c>
      <c r="M40" s="25">
        <v>25</v>
      </c>
      <c r="N40" s="25">
        <v>20</v>
      </c>
      <c r="O40" s="25">
        <v>16</v>
      </c>
      <c r="P40" s="34">
        <v>47</v>
      </c>
      <c r="Q40" s="345">
        <v>2960228</v>
      </c>
      <c r="R40" s="330">
        <v>717387</v>
      </c>
      <c r="S40" s="330">
        <v>739927</v>
      </c>
      <c r="T40" s="330">
        <v>739422</v>
      </c>
      <c r="U40" s="344">
        <v>763492</v>
      </c>
      <c r="V40" s="32">
        <v>13</v>
      </c>
      <c r="W40" s="25">
        <v>5</v>
      </c>
      <c r="X40" s="25">
        <v>3</v>
      </c>
      <c r="Y40" s="25">
        <v>3</v>
      </c>
      <c r="Z40" s="34">
        <v>2</v>
      </c>
      <c r="AA40" s="345">
        <v>6120239</v>
      </c>
      <c r="AB40" s="330">
        <v>1479758</v>
      </c>
      <c r="AC40" s="330">
        <v>1552415</v>
      </c>
      <c r="AD40" s="330">
        <v>1527994</v>
      </c>
      <c r="AE40" s="331">
        <v>1560072</v>
      </c>
      <c r="AF40" s="32">
        <v>2093</v>
      </c>
      <c r="AG40" s="25">
        <v>585</v>
      </c>
      <c r="AH40" s="25">
        <v>516</v>
      </c>
      <c r="AI40" s="25">
        <v>569</v>
      </c>
      <c r="AJ40" s="34">
        <v>423</v>
      </c>
      <c r="AK40" s="345">
        <v>2221993</v>
      </c>
      <c r="AL40" s="330">
        <v>362124</v>
      </c>
      <c r="AM40" s="330">
        <v>1311207</v>
      </c>
      <c r="AN40" s="330">
        <v>270817</v>
      </c>
      <c r="AO40" s="344">
        <v>277845</v>
      </c>
      <c r="AP40" s="32">
        <v>2701</v>
      </c>
      <c r="AQ40" s="25">
        <v>341</v>
      </c>
      <c r="AR40" s="25">
        <v>240</v>
      </c>
      <c r="AS40" s="25">
        <v>1039</v>
      </c>
      <c r="AT40" s="34">
        <v>1081</v>
      </c>
      <c r="AU40" s="345">
        <v>175306</v>
      </c>
      <c r="AV40" s="330">
        <v>1834</v>
      </c>
      <c r="AW40" s="330">
        <v>3669</v>
      </c>
      <c r="AX40" s="330">
        <v>2751</v>
      </c>
      <c r="AY40" s="344">
        <v>167052</v>
      </c>
      <c r="AZ40" s="32">
        <v>183</v>
      </c>
      <c r="BA40" s="25">
        <v>2</v>
      </c>
      <c r="BB40" s="25">
        <v>4</v>
      </c>
      <c r="BC40" s="25">
        <v>3</v>
      </c>
      <c r="BD40" s="34">
        <v>174</v>
      </c>
      <c r="BE40" s="345">
        <v>3722940</v>
      </c>
      <c r="BF40" s="330">
        <v>1115800</v>
      </c>
      <c r="BG40" s="330">
        <v>237539</v>
      </c>
      <c r="BH40" s="330">
        <v>1254426</v>
      </c>
      <c r="BI40" s="344">
        <v>1115175</v>
      </c>
      <c r="BJ40" s="32">
        <v>-791</v>
      </c>
      <c r="BK40" s="25">
        <v>242</v>
      </c>
      <c r="BL40" s="25">
        <v>272</v>
      </c>
      <c r="BM40" s="25">
        <v>-473</v>
      </c>
      <c r="BN40" s="34">
        <v>-832</v>
      </c>
      <c r="BO40" s="345">
        <v>421013</v>
      </c>
      <c r="BP40" s="330">
        <v>101406</v>
      </c>
      <c r="BQ40" s="330">
        <v>104766</v>
      </c>
      <c r="BR40" s="330">
        <v>104698</v>
      </c>
      <c r="BS40" s="344">
        <v>110143</v>
      </c>
      <c r="BT40" s="32">
        <v>4</v>
      </c>
      <c r="BU40" s="25">
        <v>2</v>
      </c>
      <c r="BV40" s="25">
        <v>0</v>
      </c>
      <c r="BW40" s="25">
        <v>0</v>
      </c>
      <c r="BX40" s="34">
        <v>2</v>
      </c>
      <c r="BY40" s="296">
        <v>4</v>
      </c>
      <c r="BZ40" s="296">
        <v>4</v>
      </c>
      <c r="CA40" s="296">
        <v>4</v>
      </c>
      <c r="CB40" s="296">
        <v>4</v>
      </c>
      <c r="CD40" s="300">
        <v>3</v>
      </c>
      <c r="CE40" s="300">
        <v>2</v>
      </c>
    </row>
    <row r="41" spans="1:83" x14ac:dyDescent="0.35">
      <c r="A41" s="247" t="s">
        <v>18</v>
      </c>
      <c r="B41" s="329">
        <v>133</v>
      </c>
      <c r="C41" s="330">
        <v>133</v>
      </c>
      <c r="D41" s="330">
        <v>0</v>
      </c>
      <c r="E41" s="330">
        <v>0</v>
      </c>
      <c r="F41" s="331">
        <v>0</v>
      </c>
      <c r="G41" s="32">
        <v>0</v>
      </c>
      <c r="H41" s="25">
        <v>0</v>
      </c>
      <c r="I41" s="25">
        <v>0</v>
      </c>
      <c r="J41" s="25">
        <v>0</v>
      </c>
      <c r="K41" s="34">
        <v>0</v>
      </c>
      <c r="L41" s="32">
        <v>0</v>
      </c>
      <c r="M41" s="25"/>
      <c r="N41" s="25"/>
      <c r="O41" s="25"/>
      <c r="P41" s="34"/>
      <c r="Q41" s="345">
        <v>0</v>
      </c>
      <c r="R41" s="330">
        <v>0</v>
      </c>
      <c r="S41" s="330">
        <v>0</v>
      </c>
      <c r="T41" s="330">
        <v>0</v>
      </c>
      <c r="U41" s="344">
        <v>0</v>
      </c>
      <c r="V41" s="32">
        <v>0</v>
      </c>
      <c r="W41" s="25">
        <v>0</v>
      </c>
      <c r="X41" s="25">
        <v>0</v>
      </c>
      <c r="Y41" s="25">
        <v>0</v>
      </c>
      <c r="Z41" s="34">
        <v>0</v>
      </c>
      <c r="AA41" s="345">
        <v>133</v>
      </c>
      <c r="AB41" s="330">
        <v>133</v>
      </c>
      <c r="AC41" s="330">
        <v>0</v>
      </c>
      <c r="AD41" s="330">
        <v>0</v>
      </c>
      <c r="AE41" s="331">
        <v>0</v>
      </c>
      <c r="AF41" s="32">
        <v>1</v>
      </c>
      <c r="AG41" s="25">
        <v>1</v>
      </c>
      <c r="AH41" s="25">
        <v>0</v>
      </c>
      <c r="AI41" s="25">
        <v>0</v>
      </c>
      <c r="AJ41" s="34">
        <v>0</v>
      </c>
      <c r="AK41" s="345">
        <v>133</v>
      </c>
      <c r="AL41" s="330">
        <v>133</v>
      </c>
      <c r="AM41" s="330">
        <v>0</v>
      </c>
      <c r="AN41" s="330">
        <v>0</v>
      </c>
      <c r="AO41" s="344">
        <v>0</v>
      </c>
      <c r="AP41" s="32">
        <v>1</v>
      </c>
      <c r="AQ41" s="25">
        <v>1</v>
      </c>
      <c r="AR41" s="25">
        <v>0</v>
      </c>
      <c r="AS41" s="25">
        <v>0</v>
      </c>
      <c r="AT41" s="34">
        <v>0</v>
      </c>
      <c r="AU41" s="345">
        <v>0</v>
      </c>
      <c r="AV41" s="330">
        <v>0</v>
      </c>
      <c r="AW41" s="330">
        <v>0</v>
      </c>
      <c r="AX41" s="330">
        <v>0</v>
      </c>
      <c r="AY41" s="344">
        <v>0</v>
      </c>
      <c r="AZ41" s="32">
        <v>0</v>
      </c>
      <c r="BA41" s="25">
        <v>0</v>
      </c>
      <c r="BB41" s="25">
        <v>0</v>
      </c>
      <c r="BC41" s="25">
        <v>0</v>
      </c>
      <c r="BD41" s="34">
        <v>0</v>
      </c>
      <c r="BE41" s="345">
        <v>0</v>
      </c>
      <c r="BF41" s="330">
        <v>0</v>
      </c>
      <c r="BG41" s="330">
        <v>0</v>
      </c>
      <c r="BH41" s="330">
        <v>0</v>
      </c>
      <c r="BI41" s="344">
        <v>0</v>
      </c>
      <c r="BJ41" s="32">
        <v>0</v>
      </c>
      <c r="BK41" s="25">
        <v>0</v>
      </c>
      <c r="BL41" s="25">
        <v>0</v>
      </c>
      <c r="BM41" s="25">
        <v>0</v>
      </c>
      <c r="BN41" s="34">
        <v>0</v>
      </c>
      <c r="BO41" s="345">
        <v>0</v>
      </c>
      <c r="BP41" s="330">
        <v>0</v>
      </c>
      <c r="BQ41" s="330">
        <v>0</v>
      </c>
      <c r="BR41" s="330">
        <v>0</v>
      </c>
      <c r="BS41" s="344">
        <v>0</v>
      </c>
      <c r="BT41" s="32">
        <v>0</v>
      </c>
      <c r="BU41" s="25">
        <v>0</v>
      </c>
      <c r="BV41" s="25">
        <v>0</v>
      </c>
      <c r="BW41" s="25">
        <v>0</v>
      </c>
      <c r="BX41" s="34">
        <v>0</v>
      </c>
      <c r="BY41" s="296">
        <v>4</v>
      </c>
      <c r="BZ41" s="296">
        <v>4</v>
      </c>
      <c r="CA41" s="296">
        <v>4</v>
      </c>
      <c r="CB41" s="296">
        <v>4</v>
      </c>
      <c r="CD41" s="300">
        <v>3</v>
      </c>
      <c r="CE41" s="300">
        <v>2</v>
      </c>
    </row>
    <row r="42" spans="1:83" ht="24" thickBot="1" x14ac:dyDescent="0.4">
      <c r="A42" s="261" t="s">
        <v>24</v>
      </c>
      <c r="B42" s="329">
        <v>416</v>
      </c>
      <c r="C42" s="330">
        <v>416</v>
      </c>
      <c r="D42" s="330">
        <v>0</v>
      </c>
      <c r="E42" s="330">
        <v>0</v>
      </c>
      <c r="F42" s="331">
        <v>0</v>
      </c>
      <c r="G42" s="32">
        <v>0</v>
      </c>
      <c r="H42" s="25">
        <v>0</v>
      </c>
      <c r="I42" s="25">
        <v>0</v>
      </c>
      <c r="J42" s="25">
        <v>0</v>
      </c>
      <c r="K42" s="34">
        <v>0</v>
      </c>
      <c r="L42" s="32">
        <v>0</v>
      </c>
      <c r="M42" s="25"/>
      <c r="N42" s="25"/>
      <c r="O42" s="25"/>
      <c r="P42" s="34"/>
      <c r="Q42" s="345">
        <v>0</v>
      </c>
      <c r="R42" s="330">
        <v>0</v>
      </c>
      <c r="S42" s="330">
        <v>0</v>
      </c>
      <c r="T42" s="330">
        <v>0</v>
      </c>
      <c r="U42" s="344">
        <v>0</v>
      </c>
      <c r="V42" s="32">
        <v>0</v>
      </c>
      <c r="W42" s="25">
        <v>0</v>
      </c>
      <c r="X42" s="25">
        <v>0</v>
      </c>
      <c r="Y42" s="25">
        <v>0</v>
      </c>
      <c r="Z42" s="34">
        <v>0</v>
      </c>
      <c r="AA42" s="345">
        <v>416</v>
      </c>
      <c r="AB42" s="330">
        <v>416</v>
      </c>
      <c r="AC42" s="330">
        <v>0</v>
      </c>
      <c r="AD42" s="330">
        <v>0</v>
      </c>
      <c r="AE42" s="331">
        <v>0</v>
      </c>
      <c r="AF42" s="32">
        <v>1</v>
      </c>
      <c r="AG42" s="25">
        <v>1</v>
      </c>
      <c r="AH42" s="25">
        <v>0</v>
      </c>
      <c r="AI42" s="25">
        <v>0</v>
      </c>
      <c r="AJ42" s="34">
        <v>0</v>
      </c>
      <c r="AK42" s="345">
        <v>416</v>
      </c>
      <c r="AL42" s="330">
        <v>416</v>
      </c>
      <c r="AM42" s="330">
        <v>0</v>
      </c>
      <c r="AN42" s="330">
        <v>0</v>
      </c>
      <c r="AO42" s="344">
        <v>0</v>
      </c>
      <c r="AP42" s="32">
        <v>1</v>
      </c>
      <c r="AQ42" s="25">
        <v>1</v>
      </c>
      <c r="AR42" s="25">
        <v>0</v>
      </c>
      <c r="AS42" s="25">
        <v>0</v>
      </c>
      <c r="AT42" s="34">
        <v>0</v>
      </c>
      <c r="AU42" s="345">
        <v>0</v>
      </c>
      <c r="AV42" s="330">
        <v>0</v>
      </c>
      <c r="AW42" s="330">
        <v>0</v>
      </c>
      <c r="AX42" s="330">
        <v>0</v>
      </c>
      <c r="AY42" s="344">
        <v>0</v>
      </c>
      <c r="AZ42" s="32">
        <v>0</v>
      </c>
      <c r="BA42" s="25">
        <v>0</v>
      </c>
      <c r="BB42" s="25">
        <v>0</v>
      </c>
      <c r="BC42" s="25">
        <v>0</v>
      </c>
      <c r="BD42" s="34">
        <v>0</v>
      </c>
      <c r="BE42" s="345">
        <v>0</v>
      </c>
      <c r="BF42" s="330">
        <v>0</v>
      </c>
      <c r="BG42" s="330">
        <v>0</v>
      </c>
      <c r="BH42" s="330">
        <v>0</v>
      </c>
      <c r="BI42" s="344">
        <v>0</v>
      </c>
      <c r="BJ42" s="32">
        <v>0</v>
      </c>
      <c r="BK42" s="25">
        <v>0</v>
      </c>
      <c r="BL42" s="25">
        <v>0</v>
      </c>
      <c r="BM42" s="25">
        <v>0</v>
      </c>
      <c r="BN42" s="34">
        <v>0</v>
      </c>
      <c r="BO42" s="345">
        <v>0</v>
      </c>
      <c r="BP42" s="330">
        <v>0</v>
      </c>
      <c r="BQ42" s="330">
        <v>0</v>
      </c>
      <c r="BR42" s="330">
        <v>0</v>
      </c>
      <c r="BS42" s="344">
        <v>0</v>
      </c>
      <c r="BT42" s="32">
        <v>0</v>
      </c>
      <c r="BU42" s="25">
        <v>0</v>
      </c>
      <c r="BV42" s="25">
        <v>0</v>
      </c>
      <c r="BW42" s="25">
        <v>0</v>
      </c>
      <c r="BX42" s="34">
        <v>0</v>
      </c>
      <c r="BY42" s="296">
        <v>4</v>
      </c>
      <c r="BZ42" s="296">
        <v>4</v>
      </c>
      <c r="CA42" s="296">
        <v>4</v>
      </c>
      <c r="CB42" s="296">
        <v>4</v>
      </c>
      <c r="CD42" s="300">
        <v>3</v>
      </c>
      <c r="CE42" s="300">
        <v>2</v>
      </c>
    </row>
    <row r="43" spans="1:83" ht="24" thickBot="1" x14ac:dyDescent="0.4">
      <c r="A43" s="256" t="s">
        <v>44</v>
      </c>
      <c r="B43" s="329">
        <v>265835</v>
      </c>
      <c r="C43" s="330">
        <v>0</v>
      </c>
      <c r="D43" s="330">
        <v>0</v>
      </c>
      <c r="E43" s="330">
        <v>177380</v>
      </c>
      <c r="F43" s="331">
        <v>88455</v>
      </c>
      <c r="G43" s="32">
        <v>0</v>
      </c>
      <c r="H43" s="25">
        <v>0</v>
      </c>
      <c r="I43" s="25">
        <v>0</v>
      </c>
      <c r="J43" s="25">
        <v>0</v>
      </c>
      <c r="K43" s="34">
        <v>0</v>
      </c>
      <c r="L43" s="32">
        <v>0</v>
      </c>
      <c r="M43" s="25"/>
      <c r="N43" s="25"/>
      <c r="O43" s="25"/>
      <c r="P43" s="34"/>
      <c r="Q43" s="345">
        <v>265835</v>
      </c>
      <c r="R43" s="330">
        <v>0</v>
      </c>
      <c r="S43" s="330">
        <v>0</v>
      </c>
      <c r="T43" s="330">
        <v>177380</v>
      </c>
      <c r="U43" s="344">
        <v>88455</v>
      </c>
      <c r="V43" s="32">
        <v>4</v>
      </c>
      <c r="W43" s="25">
        <v>0</v>
      </c>
      <c r="X43" s="25">
        <v>0</v>
      </c>
      <c r="Y43" s="25">
        <v>1</v>
      </c>
      <c r="Z43" s="34">
        <v>3</v>
      </c>
      <c r="AA43" s="345">
        <v>0</v>
      </c>
      <c r="AB43" s="330">
        <v>0</v>
      </c>
      <c r="AC43" s="330">
        <v>0</v>
      </c>
      <c r="AD43" s="330">
        <v>0</v>
      </c>
      <c r="AE43" s="331">
        <v>0</v>
      </c>
      <c r="AF43" s="32">
        <v>0</v>
      </c>
      <c r="AG43" s="25">
        <v>0</v>
      </c>
      <c r="AH43" s="25">
        <v>0</v>
      </c>
      <c r="AI43" s="25">
        <v>0</v>
      </c>
      <c r="AJ43" s="34">
        <v>0</v>
      </c>
      <c r="AK43" s="345">
        <v>0</v>
      </c>
      <c r="AL43" s="330">
        <v>0</v>
      </c>
      <c r="AM43" s="330">
        <v>0</v>
      </c>
      <c r="AN43" s="330">
        <v>0</v>
      </c>
      <c r="AO43" s="344">
        <v>0</v>
      </c>
      <c r="AP43" s="32">
        <v>0</v>
      </c>
      <c r="AQ43" s="25">
        <v>0</v>
      </c>
      <c r="AR43" s="25">
        <v>0</v>
      </c>
      <c r="AS43" s="25">
        <v>0</v>
      </c>
      <c r="AT43" s="34">
        <v>0</v>
      </c>
      <c r="AU43" s="345">
        <v>0</v>
      </c>
      <c r="AV43" s="330">
        <v>0</v>
      </c>
      <c r="AW43" s="330">
        <v>0</v>
      </c>
      <c r="AX43" s="330">
        <v>0</v>
      </c>
      <c r="AY43" s="344">
        <v>0</v>
      </c>
      <c r="AZ43" s="32">
        <v>0</v>
      </c>
      <c r="BA43" s="25">
        <v>0</v>
      </c>
      <c r="BB43" s="25">
        <v>0</v>
      </c>
      <c r="BC43" s="25">
        <v>0</v>
      </c>
      <c r="BD43" s="34">
        <v>0</v>
      </c>
      <c r="BE43" s="345">
        <v>0</v>
      </c>
      <c r="BF43" s="330">
        <v>0</v>
      </c>
      <c r="BG43" s="330">
        <v>0</v>
      </c>
      <c r="BH43" s="330">
        <v>0</v>
      </c>
      <c r="BI43" s="344">
        <v>0</v>
      </c>
      <c r="BJ43" s="32">
        <v>0</v>
      </c>
      <c r="BK43" s="25">
        <v>0</v>
      </c>
      <c r="BL43" s="25">
        <v>0</v>
      </c>
      <c r="BM43" s="25">
        <v>0</v>
      </c>
      <c r="BN43" s="34">
        <v>0</v>
      </c>
      <c r="BO43" s="345">
        <v>0</v>
      </c>
      <c r="BP43" s="330">
        <v>0</v>
      </c>
      <c r="BQ43" s="330">
        <v>0</v>
      </c>
      <c r="BR43" s="330">
        <v>0</v>
      </c>
      <c r="BS43" s="344">
        <v>0</v>
      </c>
      <c r="BT43" s="32">
        <v>0</v>
      </c>
      <c r="BU43" s="25">
        <v>0</v>
      </c>
      <c r="BV43" s="25">
        <v>0</v>
      </c>
      <c r="BW43" s="25">
        <v>0</v>
      </c>
      <c r="BX43" s="34">
        <v>0</v>
      </c>
      <c r="CD43" s="300"/>
      <c r="CE43" s="300"/>
    </row>
    <row r="44" spans="1:83" x14ac:dyDescent="0.35">
      <c r="A44" s="245" t="s">
        <v>45</v>
      </c>
      <c r="B44" s="329">
        <v>2810415</v>
      </c>
      <c r="C44" s="330">
        <v>823872</v>
      </c>
      <c r="D44" s="330">
        <v>717672</v>
      </c>
      <c r="E44" s="330">
        <v>664857</v>
      </c>
      <c r="F44" s="331">
        <v>604014</v>
      </c>
      <c r="G44" s="32">
        <v>0</v>
      </c>
      <c r="H44" s="25">
        <v>0</v>
      </c>
      <c r="I44" s="25">
        <v>0</v>
      </c>
      <c r="J44" s="25">
        <v>0</v>
      </c>
      <c r="K44" s="34">
        <v>0</v>
      </c>
      <c r="L44" s="32">
        <v>0</v>
      </c>
      <c r="M44" s="25"/>
      <c r="N44" s="25"/>
      <c r="O44" s="25"/>
      <c r="P44" s="34"/>
      <c r="Q44" s="345">
        <v>1167673</v>
      </c>
      <c r="R44" s="330">
        <v>402584</v>
      </c>
      <c r="S44" s="330">
        <v>403559</v>
      </c>
      <c r="T44" s="330">
        <v>220390</v>
      </c>
      <c r="U44" s="344">
        <v>141140</v>
      </c>
      <c r="V44" s="32">
        <v>26</v>
      </c>
      <c r="W44" s="25">
        <v>10</v>
      </c>
      <c r="X44" s="25">
        <v>9</v>
      </c>
      <c r="Y44" s="25">
        <v>1</v>
      </c>
      <c r="Z44" s="34">
        <v>6</v>
      </c>
      <c r="AA44" s="345">
        <v>1468726</v>
      </c>
      <c r="AB44" s="330">
        <v>367906</v>
      </c>
      <c r="AC44" s="330">
        <v>260576</v>
      </c>
      <c r="AD44" s="330">
        <v>431644</v>
      </c>
      <c r="AE44" s="331">
        <v>408600</v>
      </c>
      <c r="AF44" s="32">
        <v>2522</v>
      </c>
      <c r="AG44" s="25">
        <v>765</v>
      </c>
      <c r="AH44" s="25">
        <v>540</v>
      </c>
      <c r="AI44" s="25">
        <v>568</v>
      </c>
      <c r="AJ44" s="34">
        <v>649</v>
      </c>
      <c r="AK44" s="345">
        <v>485433</v>
      </c>
      <c r="AL44" s="330">
        <v>208260</v>
      </c>
      <c r="AM44" s="330">
        <v>204812</v>
      </c>
      <c r="AN44" s="330">
        <v>70872</v>
      </c>
      <c r="AO44" s="344">
        <v>1489</v>
      </c>
      <c r="AP44" s="32">
        <v>936</v>
      </c>
      <c r="AQ44" s="25">
        <v>469</v>
      </c>
      <c r="AR44" s="25">
        <v>363</v>
      </c>
      <c r="AS44" s="25">
        <v>139</v>
      </c>
      <c r="AT44" s="34">
        <v>-35</v>
      </c>
      <c r="AU44" s="345">
        <v>95362</v>
      </c>
      <c r="AV44" s="330">
        <v>0</v>
      </c>
      <c r="AW44" s="330">
        <v>0</v>
      </c>
      <c r="AX44" s="330">
        <v>65123</v>
      </c>
      <c r="AY44" s="344">
        <v>30239</v>
      </c>
      <c r="AZ44" s="32">
        <v>105</v>
      </c>
      <c r="BA44" s="25">
        <v>0</v>
      </c>
      <c r="BB44" s="25">
        <v>0</v>
      </c>
      <c r="BC44" s="25">
        <v>71</v>
      </c>
      <c r="BD44" s="34">
        <v>34</v>
      </c>
      <c r="BE44" s="345">
        <v>887931</v>
      </c>
      <c r="BF44" s="330">
        <v>159646</v>
      </c>
      <c r="BG44" s="330">
        <v>55764</v>
      </c>
      <c r="BH44" s="330">
        <v>295649</v>
      </c>
      <c r="BI44" s="344">
        <v>376872</v>
      </c>
      <c r="BJ44" s="32">
        <v>1481</v>
      </c>
      <c r="BK44" s="25">
        <v>296</v>
      </c>
      <c r="BL44" s="25">
        <v>177</v>
      </c>
      <c r="BM44" s="25">
        <v>358</v>
      </c>
      <c r="BN44" s="34">
        <v>650</v>
      </c>
      <c r="BO44" s="345">
        <v>174016</v>
      </c>
      <c r="BP44" s="330">
        <v>53382</v>
      </c>
      <c r="BQ44" s="330">
        <v>53537</v>
      </c>
      <c r="BR44" s="330">
        <v>12823</v>
      </c>
      <c r="BS44" s="344">
        <v>54274</v>
      </c>
      <c r="BT44" s="32">
        <v>13</v>
      </c>
      <c r="BU44" s="25">
        <v>4</v>
      </c>
      <c r="BV44" s="25">
        <v>4</v>
      </c>
      <c r="BW44" s="25">
        <v>1</v>
      </c>
      <c r="BX44" s="34">
        <v>4</v>
      </c>
      <c r="BY44" s="296">
        <v>4</v>
      </c>
      <c r="BZ44" s="296">
        <v>4</v>
      </c>
      <c r="CA44" s="296">
        <v>4</v>
      </c>
      <c r="CB44" s="296">
        <v>4</v>
      </c>
      <c r="CD44" s="300">
        <v>3</v>
      </c>
      <c r="CE44" s="300">
        <v>2</v>
      </c>
    </row>
    <row r="45" spans="1:83" x14ac:dyDescent="0.35">
      <c r="A45" s="260" t="s">
        <v>18</v>
      </c>
      <c r="B45" s="329">
        <v>11293</v>
      </c>
      <c r="C45" s="330">
        <v>5380</v>
      </c>
      <c r="D45" s="330">
        <v>2777</v>
      </c>
      <c r="E45" s="330">
        <v>1148</v>
      </c>
      <c r="F45" s="331">
        <v>1988</v>
      </c>
      <c r="G45" s="32">
        <v>0</v>
      </c>
      <c r="H45" s="25">
        <v>0</v>
      </c>
      <c r="I45" s="25">
        <v>0</v>
      </c>
      <c r="J45" s="25">
        <v>0</v>
      </c>
      <c r="K45" s="34">
        <v>0</v>
      </c>
      <c r="L45" s="32">
        <v>0</v>
      </c>
      <c r="M45" s="25"/>
      <c r="N45" s="25"/>
      <c r="O45" s="25"/>
      <c r="P45" s="34"/>
      <c r="Q45" s="345">
        <v>0</v>
      </c>
      <c r="R45" s="330">
        <v>0</v>
      </c>
      <c r="S45" s="330">
        <v>0</v>
      </c>
      <c r="T45" s="330">
        <v>0</v>
      </c>
      <c r="U45" s="344">
        <v>0</v>
      </c>
      <c r="V45" s="32">
        <v>0</v>
      </c>
      <c r="W45" s="25">
        <v>0</v>
      </c>
      <c r="X45" s="25">
        <v>0</v>
      </c>
      <c r="Y45" s="25">
        <v>0</v>
      </c>
      <c r="Z45" s="34">
        <v>0</v>
      </c>
      <c r="AA45" s="345">
        <v>11293</v>
      </c>
      <c r="AB45" s="330">
        <v>5380</v>
      </c>
      <c r="AC45" s="330">
        <v>2777</v>
      </c>
      <c r="AD45" s="330">
        <v>1148</v>
      </c>
      <c r="AE45" s="331">
        <v>1988</v>
      </c>
      <c r="AF45" s="32">
        <v>154</v>
      </c>
      <c r="AG45" s="25">
        <v>75</v>
      </c>
      <c r="AH45" s="25">
        <v>37</v>
      </c>
      <c r="AI45" s="25">
        <v>16</v>
      </c>
      <c r="AJ45" s="34">
        <v>26</v>
      </c>
      <c r="AK45" s="345">
        <v>11293</v>
      </c>
      <c r="AL45" s="330">
        <v>5380</v>
      </c>
      <c r="AM45" s="330">
        <v>2777</v>
      </c>
      <c r="AN45" s="330">
        <v>1148</v>
      </c>
      <c r="AO45" s="344">
        <v>1988</v>
      </c>
      <c r="AP45" s="32">
        <v>154</v>
      </c>
      <c r="AQ45" s="25">
        <v>75</v>
      </c>
      <c r="AR45" s="25">
        <v>37</v>
      </c>
      <c r="AS45" s="25">
        <v>16</v>
      </c>
      <c r="AT45" s="34">
        <v>26</v>
      </c>
      <c r="AU45" s="345">
        <v>0</v>
      </c>
      <c r="AV45" s="330">
        <v>0</v>
      </c>
      <c r="AW45" s="330">
        <v>0</v>
      </c>
      <c r="AX45" s="330">
        <v>0</v>
      </c>
      <c r="AY45" s="344">
        <v>0</v>
      </c>
      <c r="AZ45" s="32">
        <v>0</v>
      </c>
      <c r="BA45" s="25">
        <v>0</v>
      </c>
      <c r="BB45" s="25">
        <v>0</v>
      </c>
      <c r="BC45" s="25">
        <v>0</v>
      </c>
      <c r="BD45" s="34">
        <v>0</v>
      </c>
      <c r="BE45" s="345">
        <v>0</v>
      </c>
      <c r="BF45" s="330">
        <v>0</v>
      </c>
      <c r="BG45" s="330">
        <v>0</v>
      </c>
      <c r="BH45" s="330">
        <v>0</v>
      </c>
      <c r="BI45" s="344">
        <v>0</v>
      </c>
      <c r="BJ45" s="32">
        <v>0</v>
      </c>
      <c r="BK45" s="25">
        <v>0</v>
      </c>
      <c r="BL45" s="25">
        <v>0</v>
      </c>
      <c r="BM45" s="25">
        <v>0</v>
      </c>
      <c r="BN45" s="34">
        <v>0</v>
      </c>
      <c r="BO45" s="345">
        <v>0</v>
      </c>
      <c r="BP45" s="330">
        <v>0</v>
      </c>
      <c r="BQ45" s="330">
        <v>0</v>
      </c>
      <c r="BR45" s="330">
        <v>0</v>
      </c>
      <c r="BS45" s="344">
        <v>0</v>
      </c>
      <c r="BT45" s="32">
        <v>0</v>
      </c>
      <c r="BU45" s="25">
        <v>0</v>
      </c>
      <c r="BV45" s="25">
        <v>0</v>
      </c>
      <c r="BW45" s="25">
        <v>0</v>
      </c>
      <c r="BX45" s="34">
        <v>0</v>
      </c>
      <c r="CD45" s="300"/>
      <c r="CE45" s="300"/>
    </row>
    <row r="46" spans="1:83" ht="24" thickBot="1" x14ac:dyDescent="0.4">
      <c r="A46" s="255" t="s">
        <v>24</v>
      </c>
      <c r="B46" s="329">
        <v>0</v>
      </c>
      <c r="C46" s="330">
        <v>0</v>
      </c>
      <c r="D46" s="330">
        <v>0</v>
      </c>
      <c r="E46" s="330">
        <v>0</v>
      </c>
      <c r="F46" s="331">
        <v>0</v>
      </c>
      <c r="G46" s="32">
        <v>0</v>
      </c>
      <c r="H46" s="25">
        <v>0</v>
      </c>
      <c r="I46" s="25">
        <v>0</v>
      </c>
      <c r="J46" s="25">
        <v>0</v>
      </c>
      <c r="K46" s="34">
        <v>0</v>
      </c>
      <c r="L46" s="32">
        <v>0</v>
      </c>
      <c r="M46" s="25"/>
      <c r="N46" s="25"/>
      <c r="O46" s="25"/>
      <c r="P46" s="34"/>
      <c r="Q46" s="345">
        <v>0</v>
      </c>
      <c r="R46" s="330">
        <v>0</v>
      </c>
      <c r="S46" s="330">
        <v>0</v>
      </c>
      <c r="T46" s="330">
        <v>0</v>
      </c>
      <c r="U46" s="344">
        <v>0</v>
      </c>
      <c r="V46" s="32">
        <v>0</v>
      </c>
      <c r="W46" s="25">
        <v>0</v>
      </c>
      <c r="X46" s="25">
        <v>0</v>
      </c>
      <c r="Y46" s="25">
        <v>0</v>
      </c>
      <c r="Z46" s="34">
        <v>0</v>
      </c>
      <c r="AA46" s="345">
        <v>0</v>
      </c>
      <c r="AB46" s="330">
        <v>0</v>
      </c>
      <c r="AC46" s="330">
        <v>0</v>
      </c>
      <c r="AD46" s="330">
        <v>0</v>
      </c>
      <c r="AE46" s="331">
        <v>0</v>
      </c>
      <c r="AF46" s="32">
        <v>0</v>
      </c>
      <c r="AG46" s="25">
        <v>0</v>
      </c>
      <c r="AH46" s="25">
        <v>0</v>
      </c>
      <c r="AI46" s="25">
        <v>0</v>
      </c>
      <c r="AJ46" s="34">
        <v>0</v>
      </c>
      <c r="AK46" s="345">
        <v>0</v>
      </c>
      <c r="AL46" s="330">
        <v>0</v>
      </c>
      <c r="AM46" s="330">
        <v>0</v>
      </c>
      <c r="AN46" s="330">
        <v>0</v>
      </c>
      <c r="AO46" s="344">
        <v>0</v>
      </c>
      <c r="AP46" s="32">
        <v>0</v>
      </c>
      <c r="AQ46" s="25">
        <v>0</v>
      </c>
      <c r="AR46" s="25">
        <v>0</v>
      </c>
      <c r="AS46" s="25">
        <v>0</v>
      </c>
      <c r="AT46" s="34">
        <v>0</v>
      </c>
      <c r="AU46" s="345">
        <v>0</v>
      </c>
      <c r="AV46" s="330">
        <v>0</v>
      </c>
      <c r="AW46" s="330">
        <v>0</v>
      </c>
      <c r="AX46" s="330">
        <v>0</v>
      </c>
      <c r="AY46" s="344">
        <v>0</v>
      </c>
      <c r="AZ46" s="32">
        <v>0</v>
      </c>
      <c r="BA46" s="25">
        <v>0</v>
      </c>
      <c r="BB46" s="25">
        <v>0</v>
      </c>
      <c r="BC46" s="25">
        <v>0</v>
      </c>
      <c r="BD46" s="34">
        <v>0</v>
      </c>
      <c r="BE46" s="345">
        <v>0</v>
      </c>
      <c r="BF46" s="330">
        <v>0</v>
      </c>
      <c r="BG46" s="330">
        <v>0</v>
      </c>
      <c r="BH46" s="330">
        <v>0</v>
      </c>
      <c r="BI46" s="344">
        <v>0</v>
      </c>
      <c r="BJ46" s="32">
        <v>0</v>
      </c>
      <c r="BK46" s="25">
        <v>0</v>
      </c>
      <c r="BL46" s="25">
        <v>0</v>
      </c>
      <c r="BM46" s="25">
        <v>0</v>
      </c>
      <c r="BN46" s="34">
        <v>0</v>
      </c>
      <c r="BO46" s="345">
        <v>0</v>
      </c>
      <c r="BP46" s="330">
        <v>0</v>
      </c>
      <c r="BQ46" s="330">
        <v>0</v>
      </c>
      <c r="BR46" s="330">
        <v>0</v>
      </c>
      <c r="BS46" s="344">
        <v>0</v>
      </c>
      <c r="BT46" s="32">
        <v>0</v>
      </c>
      <c r="BU46" s="25">
        <v>0</v>
      </c>
      <c r="BV46" s="25">
        <v>0</v>
      </c>
      <c r="BW46" s="25">
        <v>0</v>
      </c>
      <c r="BX46" s="34">
        <v>0</v>
      </c>
      <c r="BY46" s="296">
        <v>4</v>
      </c>
      <c r="BZ46" s="296">
        <v>4</v>
      </c>
      <c r="CA46" s="296">
        <v>4</v>
      </c>
      <c r="CB46" s="296">
        <v>4</v>
      </c>
      <c r="CD46" s="300">
        <v>3</v>
      </c>
      <c r="CE46" s="300">
        <v>2</v>
      </c>
    </row>
    <row r="47" spans="1:83" x14ac:dyDescent="0.35">
      <c r="A47" s="262" t="s">
        <v>46</v>
      </c>
      <c r="B47" s="329">
        <v>13231379</v>
      </c>
      <c r="C47" s="330">
        <v>2927834</v>
      </c>
      <c r="D47" s="330">
        <v>3190196</v>
      </c>
      <c r="E47" s="330">
        <v>3339214</v>
      </c>
      <c r="F47" s="331">
        <v>3774135</v>
      </c>
      <c r="G47" s="32">
        <v>0</v>
      </c>
      <c r="H47" s="25">
        <v>0</v>
      </c>
      <c r="I47" s="25">
        <v>0</v>
      </c>
      <c r="J47" s="25">
        <v>0</v>
      </c>
      <c r="K47" s="34">
        <v>0</v>
      </c>
      <c r="L47" s="32">
        <v>0</v>
      </c>
      <c r="M47" s="25"/>
      <c r="N47" s="25"/>
      <c r="O47" s="25"/>
      <c r="P47" s="34"/>
      <c r="Q47" s="345">
        <v>4275564</v>
      </c>
      <c r="R47" s="330">
        <v>1046916</v>
      </c>
      <c r="S47" s="330">
        <v>1083984</v>
      </c>
      <c r="T47" s="330">
        <v>916116</v>
      </c>
      <c r="U47" s="344">
        <v>1228548</v>
      </c>
      <c r="V47" s="32">
        <v>116</v>
      </c>
      <c r="W47" s="25">
        <v>31</v>
      </c>
      <c r="X47" s="25">
        <v>26</v>
      </c>
      <c r="Y47" s="25">
        <v>23</v>
      </c>
      <c r="Z47" s="34">
        <v>36</v>
      </c>
      <c r="AA47" s="345">
        <v>7681439</v>
      </c>
      <c r="AB47" s="330">
        <v>1597130</v>
      </c>
      <c r="AC47" s="330">
        <v>1813023</v>
      </c>
      <c r="AD47" s="330">
        <v>2180419</v>
      </c>
      <c r="AE47" s="331">
        <v>2090867</v>
      </c>
      <c r="AF47" s="32">
        <v>14888</v>
      </c>
      <c r="AG47" s="25">
        <v>4330</v>
      </c>
      <c r="AH47" s="25">
        <v>4091</v>
      </c>
      <c r="AI47" s="25">
        <v>3420</v>
      </c>
      <c r="AJ47" s="34">
        <v>3047</v>
      </c>
      <c r="AK47" s="345">
        <v>2656002</v>
      </c>
      <c r="AL47" s="330">
        <v>1047189</v>
      </c>
      <c r="AM47" s="330">
        <v>-609136</v>
      </c>
      <c r="AN47" s="330">
        <v>1086316</v>
      </c>
      <c r="AO47" s="344">
        <v>1131633</v>
      </c>
      <c r="AP47" s="32">
        <v>4375</v>
      </c>
      <c r="AQ47" s="25">
        <v>758</v>
      </c>
      <c r="AR47" s="25">
        <v>1319</v>
      </c>
      <c r="AS47" s="25">
        <v>1133</v>
      </c>
      <c r="AT47" s="34">
        <v>1165</v>
      </c>
      <c r="AU47" s="345">
        <v>245631</v>
      </c>
      <c r="AV47" s="330">
        <v>10726</v>
      </c>
      <c r="AW47" s="330">
        <v>204653</v>
      </c>
      <c r="AX47" s="330">
        <v>74295</v>
      </c>
      <c r="AY47" s="344">
        <v>-44043</v>
      </c>
      <c r="AZ47" s="32">
        <v>272</v>
      </c>
      <c r="BA47" s="25">
        <v>103</v>
      </c>
      <c r="BB47" s="25">
        <v>125</v>
      </c>
      <c r="BC47" s="25">
        <v>79</v>
      </c>
      <c r="BD47" s="34">
        <v>-35</v>
      </c>
      <c r="BE47" s="345">
        <v>4779806</v>
      </c>
      <c r="BF47" s="330">
        <v>539215</v>
      </c>
      <c r="BG47" s="330">
        <v>2217506</v>
      </c>
      <c r="BH47" s="330">
        <v>1019808</v>
      </c>
      <c r="BI47" s="344">
        <v>1003277</v>
      </c>
      <c r="BJ47" s="32">
        <v>10241</v>
      </c>
      <c r="BK47" s="25">
        <v>3469</v>
      </c>
      <c r="BL47" s="25">
        <v>2647</v>
      </c>
      <c r="BM47" s="25">
        <v>2208</v>
      </c>
      <c r="BN47" s="34">
        <v>1917</v>
      </c>
      <c r="BO47" s="345">
        <v>1274376</v>
      </c>
      <c r="BP47" s="330">
        <v>283788</v>
      </c>
      <c r="BQ47" s="330">
        <v>293189</v>
      </c>
      <c r="BR47" s="330">
        <v>242679</v>
      </c>
      <c r="BS47" s="344">
        <v>454720</v>
      </c>
      <c r="BT47" s="32">
        <v>101</v>
      </c>
      <c r="BU47" s="25">
        <v>23</v>
      </c>
      <c r="BV47" s="25">
        <v>33</v>
      </c>
      <c r="BW47" s="25">
        <v>16</v>
      </c>
      <c r="BX47" s="34">
        <v>29</v>
      </c>
      <c r="CD47" s="300"/>
      <c r="CE47" s="300"/>
    </row>
    <row r="48" spans="1:83" x14ac:dyDescent="0.35">
      <c r="A48" s="263" t="s">
        <v>18</v>
      </c>
      <c r="B48" s="329">
        <v>28030</v>
      </c>
      <c r="C48" s="330">
        <v>9437</v>
      </c>
      <c r="D48" s="330">
        <v>7758</v>
      </c>
      <c r="E48" s="330">
        <v>4829</v>
      </c>
      <c r="F48" s="331">
        <v>6006</v>
      </c>
      <c r="G48" s="32">
        <v>0</v>
      </c>
      <c r="H48" s="25">
        <v>0</v>
      </c>
      <c r="I48" s="25">
        <v>0</v>
      </c>
      <c r="J48" s="25">
        <v>0</v>
      </c>
      <c r="K48" s="34">
        <v>0</v>
      </c>
      <c r="L48" s="32">
        <v>0</v>
      </c>
      <c r="M48" s="25"/>
      <c r="N48" s="25"/>
      <c r="O48" s="25"/>
      <c r="P48" s="34"/>
      <c r="Q48" s="345">
        <v>0</v>
      </c>
      <c r="R48" s="330">
        <v>0</v>
      </c>
      <c r="S48" s="330">
        <v>0</v>
      </c>
      <c r="T48" s="330">
        <v>0</v>
      </c>
      <c r="U48" s="344">
        <v>0</v>
      </c>
      <c r="V48" s="32">
        <v>0</v>
      </c>
      <c r="W48" s="25">
        <v>0</v>
      </c>
      <c r="X48" s="25">
        <v>0</v>
      </c>
      <c r="Y48" s="25">
        <v>0</v>
      </c>
      <c r="Z48" s="34">
        <v>0</v>
      </c>
      <c r="AA48" s="345">
        <v>28030</v>
      </c>
      <c r="AB48" s="330">
        <v>9437</v>
      </c>
      <c r="AC48" s="330">
        <v>7758</v>
      </c>
      <c r="AD48" s="330">
        <v>4829</v>
      </c>
      <c r="AE48" s="331">
        <v>6006</v>
      </c>
      <c r="AF48" s="32">
        <v>372</v>
      </c>
      <c r="AG48" s="25">
        <v>123</v>
      </c>
      <c r="AH48" s="25">
        <v>100</v>
      </c>
      <c r="AI48" s="25">
        <v>83</v>
      </c>
      <c r="AJ48" s="34">
        <v>66</v>
      </c>
      <c r="AK48" s="345">
        <v>28030</v>
      </c>
      <c r="AL48" s="330">
        <v>9437</v>
      </c>
      <c r="AM48" s="330">
        <v>7758</v>
      </c>
      <c r="AN48" s="330">
        <v>4829</v>
      </c>
      <c r="AO48" s="344">
        <v>6006</v>
      </c>
      <c r="AP48" s="32">
        <v>372</v>
      </c>
      <c r="AQ48" s="25">
        <v>123</v>
      </c>
      <c r="AR48" s="25">
        <v>100</v>
      </c>
      <c r="AS48" s="25">
        <v>83</v>
      </c>
      <c r="AT48" s="34">
        <v>66</v>
      </c>
      <c r="AU48" s="345">
        <v>0</v>
      </c>
      <c r="AV48" s="330">
        <v>0</v>
      </c>
      <c r="AW48" s="330">
        <v>0</v>
      </c>
      <c r="AX48" s="330">
        <v>0</v>
      </c>
      <c r="AY48" s="344">
        <v>0</v>
      </c>
      <c r="AZ48" s="32">
        <v>0</v>
      </c>
      <c r="BA48" s="25">
        <v>0</v>
      </c>
      <c r="BB48" s="25">
        <v>0</v>
      </c>
      <c r="BC48" s="25">
        <v>0</v>
      </c>
      <c r="BD48" s="34">
        <v>0</v>
      </c>
      <c r="BE48" s="345">
        <v>0</v>
      </c>
      <c r="BF48" s="330">
        <v>0</v>
      </c>
      <c r="BG48" s="330">
        <v>0</v>
      </c>
      <c r="BH48" s="330">
        <v>0</v>
      </c>
      <c r="BI48" s="344">
        <v>0</v>
      </c>
      <c r="BJ48" s="32">
        <v>0</v>
      </c>
      <c r="BK48" s="25">
        <v>0</v>
      </c>
      <c r="BL48" s="25">
        <v>0</v>
      </c>
      <c r="BM48" s="25">
        <v>0</v>
      </c>
      <c r="BN48" s="34">
        <v>0</v>
      </c>
      <c r="BO48" s="345">
        <v>0</v>
      </c>
      <c r="BP48" s="330">
        <v>0</v>
      </c>
      <c r="BQ48" s="330">
        <v>0</v>
      </c>
      <c r="BR48" s="330">
        <v>0</v>
      </c>
      <c r="BS48" s="344">
        <v>0</v>
      </c>
      <c r="BT48" s="32">
        <v>0</v>
      </c>
      <c r="BU48" s="25">
        <v>0</v>
      </c>
      <c r="BV48" s="25">
        <v>0</v>
      </c>
      <c r="BW48" s="25">
        <v>0</v>
      </c>
      <c r="BX48" s="34">
        <v>0</v>
      </c>
      <c r="BY48" s="296">
        <v>4</v>
      </c>
      <c r="BZ48" s="296">
        <v>4</v>
      </c>
      <c r="CA48" s="296">
        <v>4</v>
      </c>
      <c r="CB48" s="296">
        <v>4</v>
      </c>
      <c r="CD48" s="300">
        <v>3</v>
      </c>
      <c r="CE48" s="300">
        <v>2</v>
      </c>
    </row>
    <row r="49" spans="1:83" ht="24" thickBot="1" x14ac:dyDescent="0.4">
      <c r="A49" s="255" t="s">
        <v>24</v>
      </c>
      <c r="B49" s="329">
        <v>2740</v>
      </c>
      <c r="C49" s="330">
        <v>1665</v>
      </c>
      <c r="D49" s="330">
        <v>1075</v>
      </c>
      <c r="E49" s="330">
        <v>0</v>
      </c>
      <c r="F49" s="331">
        <v>0</v>
      </c>
      <c r="G49" s="32">
        <v>0</v>
      </c>
      <c r="H49" s="25">
        <v>0</v>
      </c>
      <c r="I49" s="25">
        <v>0</v>
      </c>
      <c r="J49" s="25">
        <v>0</v>
      </c>
      <c r="K49" s="34">
        <v>0</v>
      </c>
      <c r="L49" s="32">
        <v>0</v>
      </c>
      <c r="M49" s="25"/>
      <c r="N49" s="25"/>
      <c r="O49" s="25"/>
      <c r="P49" s="34"/>
      <c r="Q49" s="345">
        <v>0</v>
      </c>
      <c r="R49" s="330">
        <v>0</v>
      </c>
      <c r="S49" s="330">
        <v>0</v>
      </c>
      <c r="T49" s="330">
        <v>0</v>
      </c>
      <c r="U49" s="344">
        <v>0</v>
      </c>
      <c r="V49" s="32">
        <v>0</v>
      </c>
      <c r="W49" s="25">
        <v>0</v>
      </c>
      <c r="X49" s="25">
        <v>0</v>
      </c>
      <c r="Y49" s="25">
        <v>0</v>
      </c>
      <c r="Z49" s="34">
        <v>0</v>
      </c>
      <c r="AA49" s="345">
        <v>2740</v>
      </c>
      <c r="AB49" s="330">
        <v>1665</v>
      </c>
      <c r="AC49" s="330">
        <v>1075</v>
      </c>
      <c r="AD49" s="330">
        <v>0</v>
      </c>
      <c r="AE49" s="331">
        <v>0</v>
      </c>
      <c r="AF49" s="32">
        <v>5</v>
      </c>
      <c r="AG49" s="25">
        <v>4</v>
      </c>
      <c r="AH49" s="25">
        <v>1</v>
      </c>
      <c r="AI49" s="25">
        <v>0</v>
      </c>
      <c r="AJ49" s="34">
        <v>0</v>
      </c>
      <c r="AK49" s="345">
        <v>2740</v>
      </c>
      <c r="AL49" s="330">
        <v>1665</v>
      </c>
      <c r="AM49" s="330">
        <v>1075</v>
      </c>
      <c r="AN49" s="330">
        <v>0</v>
      </c>
      <c r="AO49" s="344">
        <v>0</v>
      </c>
      <c r="AP49" s="32">
        <v>5</v>
      </c>
      <c r="AQ49" s="25">
        <v>4</v>
      </c>
      <c r="AR49" s="25">
        <v>1</v>
      </c>
      <c r="AS49" s="25">
        <v>0</v>
      </c>
      <c r="AT49" s="34">
        <v>0</v>
      </c>
      <c r="AU49" s="345">
        <v>0</v>
      </c>
      <c r="AV49" s="330">
        <v>0</v>
      </c>
      <c r="AW49" s="330">
        <v>0</v>
      </c>
      <c r="AX49" s="330">
        <v>0</v>
      </c>
      <c r="AY49" s="344">
        <v>0</v>
      </c>
      <c r="AZ49" s="32">
        <v>0</v>
      </c>
      <c r="BA49" s="25">
        <v>0</v>
      </c>
      <c r="BB49" s="25">
        <v>0</v>
      </c>
      <c r="BC49" s="25">
        <v>0</v>
      </c>
      <c r="BD49" s="34">
        <v>0</v>
      </c>
      <c r="BE49" s="345">
        <v>0</v>
      </c>
      <c r="BF49" s="330">
        <v>0</v>
      </c>
      <c r="BG49" s="330">
        <v>0</v>
      </c>
      <c r="BH49" s="330">
        <v>0</v>
      </c>
      <c r="BI49" s="344">
        <v>0</v>
      </c>
      <c r="BJ49" s="32">
        <v>0</v>
      </c>
      <c r="BK49" s="25">
        <v>0</v>
      </c>
      <c r="BL49" s="25">
        <v>0</v>
      </c>
      <c r="BM49" s="25">
        <v>0</v>
      </c>
      <c r="BN49" s="34">
        <v>0</v>
      </c>
      <c r="BO49" s="345">
        <v>0</v>
      </c>
      <c r="BP49" s="330">
        <v>0</v>
      </c>
      <c r="BQ49" s="330">
        <v>0</v>
      </c>
      <c r="BR49" s="330">
        <v>0</v>
      </c>
      <c r="BS49" s="344">
        <v>0</v>
      </c>
      <c r="BT49" s="32">
        <v>0</v>
      </c>
      <c r="BU49" s="25">
        <v>0</v>
      </c>
      <c r="BV49" s="25">
        <v>0</v>
      </c>
      <c r="BW49" s="25">
        <v>0</v>
      </c>
      <c r="BX49" s="34">
        <v>0</v>
      </c>
      <c r="BY49" s="296">
        <v>4</v>
      </c>
      <c r="BZ49" s="296">
        <v>4</v>
      </c>
      <c r="CA49" s="296">
        <v>4</v>
      </c>
      <c r="CB49" s="296">
        <v>4</v>
      </c>
      <c r="CD49" s="300">
        <v>3</v>
      </c>
      <c r="CE49" s="300">
        <v>2</v>
      </c>
    </row>
    <row r="50" spans="1:83" x14ac:dyDescent="0.35">
      <c r="A50" s="245" t="s">
        <v>47</v>
      </c>
      <c r="B50" s="329">
        <v>21533253</v>
      </c>
      <c r="C50" s="330">
        <v>5303702</v>
      </c>
      <c r="D50" s="330">
        <v>5405374</v>
      </c>
      <c r="E50" s="330">
        <v>5331149</v>
      </c>
      <c r="F50" s="331">
        <v>5493028</v>
      </c>
      <c r="G50" s="32">
        <v>0</v>
      </c>
      <c r="H50" s="25">
        <v>0</v>
      </c>
      <c r="I50" s="25">
        <v>0</v>
      </c>
      <c r="J50" s="25">
        <v>0</v>
      </c>
      <c r="K50" s="34">
        <v>0</v>
      </c>
      <c r="L50" s="32">
        <v>0</v>
      </c>
      <c r="M50" s="25"/>
      <c r="N50" s="25"/>
      <c r="O50" s="25"/>
      <c r="P50" s="34"/>
      <c r="Q50" s="345">
        <v>10669088</v>
      </c>
      <c r="R50" s="330">
        <v>2584044</v>
      </c>
      <c r="S50" s="330">
        <v>2668984</v>
      </c>
      <c r="T50" s="330">
        <v>2667178</v>
      </c>
      <c r="U50" s="344">
        <v>2748882</v>
      </c>
      <c r="V50" s="32">
        <v>263</v>
      </c>
      <c r="W50" s="25">
        <v>85</v>
      </c>
      <c r="X50" s="25">
        <v>62</v>
      </c>
      <c r="Y50" s="25">
        <v>57</v>
      </c>
      <c r="Z50" s="34">
        <v>59</v>
      </c>
      <c r="AA50" s="345">
        <v>10183891</v>
      </c>
      <c r="AB50" s="330">
        <v>2555807</v>
      </c>
      <c r="AC50" s="330">
        <v>2566996</v>
      </c>
      <c r="AD50" s="330">
        <v>2494690</v>
      </c>
      <c r="AE50" s="331">
        <v>2566398</v>
      </c>
      <c r="AF50" s="32">
        <v>17384</v>
      </c>
      <c r="AG50" s="25">
        <v>5725</v>
      </c>
      <c r="AH50" s="25">
        <v>4531</v>
      </c>
      <c r="AI50" s="25">
        <v>4035</v>
      </c>
      <c r="AJ50" s="34">
        <v>3093</v>
      </c>
      <c r="AK50" s="345">
        <v>3724938</v>
      </c>
      <c r="AL50" s="330">
        <v>1145774</v>
      </c>
      <c r="AM50" s="330">
        <v>581903</v>
      </c>
      <c r="AN50" s="330">
        <v>992732</v>
      </c>
      <c r="AO50" s="344">
        <v>1004529</v>
      </c>
      <c r="AP50" s="32">
        <v>8416</v>
      </c>
      <c r="AQ50" s="25">
        <v>2688</v>
      </c>
      <c r="AR50" s="25">
        <v>-496</v>
      </c>
      <c r="AS50" s="25">
        <v>3107</v>
      </c>
      <c r="AT50" s="34">
        <v>3117</v>
      </c>
      <c r="AU50" s="345">
        <v>254656</v>
      </c>
      <c r="AV50" s="330">
        <v>66040</v>
      </c>
      <c r="AW50" s="330">
        <v>44943</v>
      </c>
      <c r="AX50" s="330">
        <v>47695</v>
      </c>
      <c r="AY50" s="344">
        <v>95978</v>
      </c>
      <c r="AZ50" s="32">
        <v>346</v>
      </c>
      <c r="BA50" s="25">
        <v>71</v>
      </c>
      <c r="BB50" s="25">
        <v>49</v>
      </c>
      <c r="BC50" s="25">
        <v>48</v>
      </c>
      <c r="BD50" s="34">
        <v>178</v>
      </c>
      <c r="BE50" s="345">
        <v>6204297</v>
      </c>
      <c r="BF50" s="330">
        <v>1343993</v>
      </c>
      <c r="BG50" s="330">
        <v>1940150</v>
      </c>
      <c r="BH50" s="330">
        <v>1454263</v>
      </c>
      <c r="BI50" s="344">
        <v>1465891</v>
      </c>
      <c r="BJ50" s="32">
        <v>8622</v>
      </c>
      <c r="BK50" s="25">
        <v>2966</v>
      </c>
      <c r="BL50" s="25">
        <v>4978</v>
      </c>
      <c r="BM50" s="25">
        <v>880</v>
      </c>
      <c r="BN50" s="34">
        <v>-202</v>
      </c>
      <c r="BO50" s="345">
        <v>680274</v>
      </c>
      <c r="BP50" s="330">
        <v>163851</v>
      </c>
      <c r="BQ50" s="330">
        <v>169394</v>
      </c>
      <c r="BR50" s="330">
        <v>169281</v>
      </c>
      <c r="BS50" s="344">
        <v>177748</v>
      </c>
      <c r="BT50" s="32">
        <v>28</v>
      </c>
      <c r="BU50" s="25">
        <v>7</v>
      </c>
      <c r="BV50" s="25">
        <v>9</v>
      </c>
      <c r="BW50" s="25">
        <v>9</v>
      </c>
      <c r="BX50" s="34">
        <v>3</v>
      </c>
      <c r="CD50" s="300"/>
      <c r="CE50" s="300"/>
    </row>
    <row r="51" spans="1:83" x14ac:dyDescent="0.35">
      <c r="A51" s="260" t="s">
        <v>18</v>
      </c>
      <c r="B51" s="329">
        <v>62730</v>
      </c>
      <c r="C51" s="330">
        <v>13568</v>
      </c>
      <c r="D51" s="330">
        <v>15668</v>
      </c>
      <c r="E51" s="330">
        <v>17758</v>
      </c>
      <c r="F51" s="331">
        <v>15736</v>
      </c>
      <c r="G51" s="32">
        <v>0</v>
      </c>
      <c r="H51" s="25">
        <v>0</v>
      </c>
      <c r="I51" s="25">
        <v>0</v>
      </c>
      <c r="J51" s="25">
        <v>0</v>
      </c>
      <c r="K51" s="34">
        <v>0</v>
      </c>
      <c r="L51" s="32">
        <v>0</v>
      </c>
      <c r="M51" s="25"/>
      <c r="N51" s="25"/>
      <c r="O51" s="25"/>
      <c r="P51" s="34"/>
      <c r="Q51" s="345">
        <v>0</v>
      </c>
      <c r="R51" s="330">
        <v>0</v>
      </c>
      <c r="S51" s="330">
        <v>0</v>
      </c>
      <c r="T51" s="330">
        <v>0</v>
      </c>
      <c r="U51" s="344">
        <v>0</v>
      </c>
      <c r="V51" s="32">
        <v>0</v>
      </c>
      <c r="W51" s="25">
        <v>0</v>
      </c>
      <c r="X51" s="25">
        <v>0</v>
      </c>
      <c r="Y51" s="25">
        <v>0</v>
      </c>
      <c r="Z51" s="34">
        <v>0</v>
      </c>
      <c r="AA51" s="345">
        <v>62730</v>
      </c>
      <c r="AB51" s="330">
        <v>13568</v>
      </c>
      <c r="AC51" s="330">
        <v>15668</v>
      </c>
      <c r="AD51" s="330">
        <v>17758</v>
      </c>
      <c r="AE51" s="331">
        <v>15736</v>
      </c>
      <c r="AF51" s="32">
        <v>736</v>
      </c>
      <c r="AG51" s="25">
        <v>181</v>
      </c>
      <c r="AH51" s="25">
        <v>201</v>
      </c>
      <c r="AI51" s="25">
        <v>225</v>
      </c>
      <c r="AJ51" s="34">
        <v>129</v>
      </c>
      <c r="AK51" s="345">
        <v>62730</v>
      </c>
      <c r="AL51" s="330">
        <v>13568</v>
      </c>
      <c r="AM51" s="330">
        <v>15668</v>
      </c>
      <c r="AN51" s="330">
        <v>17758</v>
      </c>
      <c r="AO51" s="344">
        <v>15736</v>
      </c>
      <c r="AP51" s="32">
        <v>736</v>
      </c>
      <c r="AQ51" s="25">
        <v>181</v>
      </c>
      <c r="AR51" s="25">
        <v>201</v>
      </c>
      <c r="AS51" s="25">
        <v>225</v>
      </c>
      <c r="AT51" s="34">
        <v>129</v>
      </c>
      <c r="AU51" s="345">
        <v>0</v>
      </c>
      <c r="AV51" s="330">
        <v>0</v>
      </c>
      <c r="AW51" s="330">
        <v>0</v>
      </c>
      <c r="AX51" s="330">
        <v>0</v>
      </c>
      <c r="AY51" s="344">
        <v>0</v>
      </c>
      <c r="AZ51" s="32">
        <v>0</v>
      </c>
      <c r="BA51" s="25">
        <v>0</v>
      </c>
      <c r="BB51" s="25">
        <v>0</v>
      </c>
      <c r="BC51" s="25">
        <v>0</v>
      </c>
      <c r="BD51" s="34">
        <v>0</v>
      </c>
      <c r="BE51" s="345">
        <v>0</v>
      </c>
      <c r="BF51" s="330">
        <v>0</v>
      </c>
      <c r="BG51" s="330">
        <v>0</v>
      </c>
      <c r="BH51" s="330">
        <v>0</v>
      </c>
      <c r="BI51" s="344">
        <v>0</v>
      </c>
      <c r="BJ51" s="32">
        <v>0</v>
      </c>
      <c r="BK51" s="25">
        <v>0</v>
      </c>
      <c r="BL51" s="25">
        <v>0</v>
      </c>
      <c r="BM51" s="25">
        <v>0</v>
      </c>
      <c r="BN51" s="34">
        <v>0</v>
      </c>
      <c r="BO51" s="345">
        <v>0</v>
      </c>
      <c r="BP51" s="330">
        <v>0</v>
      </c>
      <c r="BQ51" s="330">
        <v>0</v>
      </c>
      <c r="BR51" s="330">
        <v>0</v>
      </c>
      <c r="BS51" s="344">
        <v>0</v>
      </c>
      <c r="BT51" s="32">
        <v>0</v>
      </c>
      <c r="BU51" s="25">
        <v>0</v>
      </c>
      <c r="BV51" s="25">
        <v>0</v>
      </c>
      <c r="BW51" s="25">
        <v>0</v>
      </c>
      <c r="BX51" s="34">
        <v>0</v>
      </c>
      <c r="BY51" s="296">
        <v>4</v>
      </c>
      <c r="BZ51" s="296">
        <v>4</v>
      </c>
      <c r="CA51" s="296">
        <v>4</v>
      </c>
      <c r="CB51" s="296">
        <v>4</v>
      </c>
      <c r="CD51" s="300">
        <v>3</v>
      </c>
      <c r="CE51" s="300">
        <v>2</v>
      </c>
    </row>
    <row r="52" spans="1:83" ht="24" thickBot="1" x14ac:dyDescent="0.4">
      <c r="A52" s="255" t="s">
        <v>24</v>
      </c>
      <c r="B52" s="329">
        <v>0</v>
      </c>
      <c r="C52" s="330">
        <v>0</v>
      </c>
      <c r="D52" s="330">
        <v>0</v>
      </c>
      <c r="E52" s="330">
        <v>0</v>
      </c>
      <c r="F52" s="331">
        <v>0</v>
      </c>
      <c r="G52" s="32">
        <v>0</v>
      </c>
      <c r="H52" s="25">
        <v>0</v>
      </c>
      <c r="I52" s="25">
        <v>0</v>
      </c>
      <c r="J52" s="25">
        <v>0</v>
      </c>
      <c r="K52" s="34">
        <v>0</v>
      </c>
      <c r="L52" s="32">
        <v>0</v>
      </c>
      <c r="M52" s="25"/>
      <c r="N52" s="25"/>
      <c r="O52" s="25"/>
      <c r="P52" s="34"/>
      <c r="Q52" s="345">
        <v>0</v>
      </c>
      <c r="R52" s="330">
        <v>0</v>
      </c>
      <c r="S52" s="330">
        <v>0</v>
      </c>
      <c r="T52" s="330">
        <v>0</v>
      </c>
      <c r="U52" s="344">
        <v>0</v>
      </c>
      <c r="V52" s="32">
        <v>0</v>
      </c>
      <c r="W52" s="25">
        <v>0</v>
      </c>
      <c r="X52" s="25">
        <v>0</v>
      </c>
      <c r="Y52" s="25">
        <v>0</v>
      </c>
      <c r="Z52" s="34">
        <v>0</v>
      </c>
      <c r="AA52" s="345">
        <v>0</v>
      </c>
      <c r="AB52" s="330">
        <v>0</v>
      </c>
      <c r="AC52" s="330">
        <v>0</v>
      </c>
      <c r="AD52" s="330">
        <v>0</v>
      </c>
      <c r="AE52" s="331">
        <v>0</v>
      </c>
      <c r="AF52" s="32">
        <v>0</v>
      </c>
      <c r="AG52" s="25">
        <v>0</v>
      </c>
      <c r="AH52" s="25">
        <v>0</v>
      </c>
      <c r="AI52" s="25">
        <v>0</v>
      </c>
      <c r="AJ52" s="34">
        <v>0</v>
      </c>
      <c r="AK52" s="345">
        <v>0</v>
      </c>
      <c r="AL52" s="330">
        <v>0</v>
      </c>
      <c r="AM52" s="330">
        <v>0</v>
      </c>
      <c r="AN52" s="330">
        <v>0</v>
      </c>
      <c r="AO52" s="344">
        <v>0</v>
      </c>
      <c r="AP52" s="32">
        <v>0</v>
      </c>
      <c r="AQ52" s="25">
        <v>0</v>
      </c>
      <c r="AR52" s="25">
        <v>0</v>
      </c>
      <c r="AS52" s="25">
        <v>0</v>
      </c>
      <c r="AT52" s="34">
        <v>0</v>
      </c>
      <c r="AU52" s="345">
        <v>0</v>
      </c>
      <c r="AV52" s="330">
        <v>0</v>
      </c>
      <c r="AW52" s="330">
        <v>0</v>
      </c>
      <c r="AX52" s="330">
        <v>0</v>
      </c>
      <c r="AY52" s="344">
        <v>0</v>
      </c>
      <c r="AZ52" s="32">
        <v>0</v>
      </c>
      <c r="BA52" s="25">
        <v>0</v>
      </c>
      <c r="BB52" s="25">
        <v>0</v>
      </c>
      <c r="BC52" s="25">
        <v>0</v>
      </c>
      <c r="BD52" s="34">
        <v>0</v>
      </c>
      <c r="BE52" s="345">
        <v>0</v>
      </c>
      <c r="BF52" s="330">
        <v>0</v>
      </c>
      <c r="BG52" s="330">
        <v>0</v>
      </c>
      <c r="BH52" s="330">
        <v>0</v>
      </c>
      <c r="BI52" s="344">
        <v>0</v>
      </c>
      <c r="BJ52" s="32">
        <v>0</v>
      </c>
      <c r="BK52" s="25">
        <v>0</v>
      </c>
      <c r="BL52" s="25">
        <v>0</v>
      </c>
      <c r="BM52" s="25">
        <v>0</v>
      </c>
      <c r="BN52" s="34">
        <v>0</v>
      </c>
      <c r="BO52" s="345">
        <v>0</v>
      </c>
      <c r="BP52" s="330">
        <v>0</v>
      </c>
      <c r="BQ52" s="330">
        <v>0</v>
      </c>
      <c r="BR52" s="330">
        <v>0</v>
      </c>
      <c r="BS52" s="344">
        <v>0</v>
      </c>
      <c r="BT52" s="32">
        <v>0</v>
      </c>
      <c r="BU52" s="25">
        <v>0</v>
      </c>
      <c r="BV52" s="25">
        <v>0</v>
      </c>
      <c r="BW52" s="25">
        <v>0</v>
      </c>
      <c r="BX52" s="34">
        <v>0</v>
      </c>
      <c r="CD52" s="300"/>
      <c r="CE52" s="300"/>
    </row>
    <row r="53" spans="1:83" x14ac:dyDescent="0.35">
      <c r="A53" s="245" t="s">
        <v>48</v>
      </c>
      <c r="B53" s="329">
        <v>531308</v>
      </c>
      <c r="C53" s="330">
        <v>126849</v>
      </c>
      <c r="D53" s="330">
        <v>133545</v>
      </c>
      <c r="E53" s="330">
        <v>134581</v>
      </c>
      <c r="F53" s="331">
        <v>136333</v>
      </c>
      <c r="G53" s="32">
        <v>0</v>
      </c>
      <c r="H53" s="25">
        <v>0</v>
      </c>
      <c r="I53" s="25">
        <v>0</v>
      </c>
      <c r="J53" s="25">
        <v>0</v>
      </c>
      <c r="K53" s="34">
        <v>0</v>
      </c>
      <c r="L53" s="32">
        <v>0</v>
      </c>
      <c r="M53" s="25"/>
      <c r="N53" s="25"/>
      <c r="O53" s="25"/>
      <c r="P53" s="34"/>
      <c r="Q53" s="345">
        <v>356103</v>
      </c>
      <c r="R53" s="330">
        <v>85125</v>
      </c>
      <c r="S53" s="330">
        <v>89362</v>
      </c>
      <c r="T53" s="330">
        <v>89468</v>
      </c>
      <c r="U53" s="344">
        <v>92148</v>
      </c>
      <c r="V53" s="32">
        <v>5</v>
      </c>
      <c r="W53" s="25">
        <v>0</v>
      </c>
      <c r="X53" s="25">
        <v>3</v>
      </c>
      <c r="Y53" s="25">
        <v>2</v>
      </c>
      <c r="Z53" s="34">
        <v>0</v>
      </c>
      <c r="AA53" s="345">
        <v>167727</v>
      </c>
      <c r="AB53" s="330">
        <v>39921</v>
      </c>
      <c r="AC53" s="330">
        <v>42323</v>
      </c>
      <c r="AD53" s="330">
        <v>43252</v>
      </c>
      <c r="AE53" s="331">
        <v>42231</v>
      </c>
      <c r="AF53" s="32">
        <v>70</v>
      </c>
      <c r="AG53" s="25">
        <v>20</v>
      </c>
      <c r="AH53" s="25">
        <v>15</v>
      </c>
      <c r="AI53" s="25">
        <v>20</v>
      </c>
      <c r="AJ53" s="34">
        <v>15</v>
      </c>
      <c r="AK53" s="345">
        <v>58536</v>
      </c>
      <c r="AL53" s="330">
        <v>5814</v>
      </c>
      <c r="AM53" s="330">
        <v>13386</v>
      </c>
      <c r="AN53" s="330">
        <v>19913</v>
      </c>
      <c r="AO53" s="344">
        <v>19423</v>
      </c>
      <c r="AP53" s="32">
        <v>59</v>
      </c>
      <c r="AQ53" s="25">
        <v>3</v>
      </c>
      <c r="AR53" s="25">
        <v>5</v>
      </c>
      <c r="AS53" s="25">
        <v>29</v>
      </c>
      <c r="AT53" s="34">
        <v>22</v>
      </c>
      <c r="AU53" s="345">
        <v>6612</v>
      </c>
      <c r="AV53" s="330">
        <v>0</v>
      </c>
      <c r="AW53" s="330">
        <v>1834</v>
      </c>
      <c r="AX53" s="330">
        <v>917</v>
      </c>
      <c r="AY53" s="344">
        <v>3861</v>
      </c>
      <c r="AZ53" s="32">
        <v>8</v>
      </c>
      <c r="BA53" s="25">
        <v>0</v>
      </c>
      <c r="BB53" s="25">
        <v>2</v>
      </c>
      <c r="BC53" s="25">
        <v>1</v>
      </c>
      <c r="BD53" s="34">
        <v>5</v>
      </c>
      <c r="BE53" s="345">
        <v>102579</v>
      </c>
      <c r="BF53" s="330">
        <v>34107</v>
      </c>
      <c r="BG53" s="330">
        <v>27103</v>
      </c>
      <c r="BH53" s="330">
        <v>22422</v>
      </c>
      <c r="BI53" s="344">
        <v>18947</v>
      </c>
      <c r="BJ53" s="32">
        <v>3</v>
      </c>
      <c r="BK53" s="25">
        <v>17</v>
      </c>
      <c r="BL53" s="25">
        <v>8</v>
      </c>
      <c r="BM53" s="25">
        <v>-10</v>
      </c>
      <c r="BN53" s="34">
        <v>-12</v>
      </c>
      <c r="BO53" s="345">
        <v>7478</v>
      </c>
      <c r="BP53" s="330">
        <v>1803</v>
      </c>
      <c r="BQ53" s="330">
        <v>1860</v>
      </c>
      <c r="BR53" s="330">
        <v>1861</v>
      </c>
      <c r="BS53" s="344">
        <v>1954</v>
      </c>
      <c r="BT53" s="32">
        <v>0</v>
      </c>
      <c r="BU53" s="25">
        <v>0</v>
      </c>
      <c r="BV53" s="25">
        <v>0</v>
      </c>
      <c r="BW53" s="25">
        <v>0</v>
      </c>
      <c r="BX53" s="34">
        <v>0</v>
      </c>
      <c r="BY53" s="296">
        <v>4</v>
      </c>
      <c r="BZ53" s="296">
        <v>4</v>
      </c>
      <c r="CA53" s="296">
        <v>4</v>
      </c>
      <c r="CB53" s="296">
        <v>4</v>
      </c>
      <c r="CD53" s="300">
        <v>3</v>
      </c>
      <c r="CE53" s="300">
        <v>2</v>
      </c>
    </row>
    <row r="54" spans="1:83" x14ac:dyDescent="0.35">
      <c r="A54" s="260" t="s">
        <v>18</v>
      </c>
      <c r="B54" s="329">
        <v>779</v>
      </c>
      <c r="C54" s="330">
        <v>205</v>
      </c>
      <c r="D54" s="330">
        <v>143</v>
      </c>
      <c r="E54" s="330">
        <v>287</v>
      </c>
      <c r="F54" s="331">
        <v>144</v>
      </c>
      <c r="G54" s="32">
        <v>0</v>
      </c>
      <c r="H54" s="25">
        <v>0</v>
      </c>
      <c r="I54" s="25">
        <v>0</v>
      </c>
      <c r="J54" s="25">
        <v>0</v>
      </c>
      <c r="K54" s="34">
        <v>0</v>
      </c>
      <c r="L54" s="32">
        <v>0</v>
      </c>
      <c r="M54" s="25"/>
      <c r="N54" s="25"/>
      <c r="O54" s="25"/>
      <c r="P54" s="34"/>
      <c r="Q54" s="345">
        <v>0</v>
      </c>
      <c r="R54" s="330">
        <v>0</v>
      </c>
      <c r="S54" s="330">
        <v>0</v>
      </c>
      <c r="T54" s="330">
        <v>0</v>
      </c>
      <c r="U54" s="344">
        <v>0</v>
      </c>
      <c r="V54" s="32">
        <v>0</v>
      </c>
      <c r="W54" s="25">
        <v>0</v>
      </c>
      <c r="X54" s="25">
        <v>0</v>
      </c>
      <c r="Y54" s="25">
        <v>0</v>
      </c>
      <c r="Z54" s="34">
        <v>0</v>
      </c>
      <c r="AA54" s="345">
        <v>779</v>
      </c>
      <c r="AB54" s="330">
        <v>205</v>
      </c>
      <c r="AC54" s="330">
        <v>143</v>
      </c>
      <c r="AD54" s="330">
        <v>287</v>
      </c>
      <c r="AE54" s="331">
        <v>144</v>
      </c>
      <c r="AF54" s="32">
        <v>9</v>
      </c>
      <c r="AG54" s="25">
        <v>2</v>
      </c>
      <c r="AH54" s="25">
        <v>2</v>
      </c>
      <c r="AI54" s="25">
        <v>3</v>
      </c>
      <c r="AJ54" s="34">
        <v>2</v>
      </c>
      <c r="AK54" s="345">
        <v>779</v>
      </c>
      <c r="AL54" s="330">
        <v>205</v>
      </c>
      <c r="AM54" s="330">
        <v>143</v>
      </c>
      <c r="AN54" s="330">
        <v>287</v>
      </c>
      <c r="AO54" s="344">
        <v>144</v>
      </c>
      <c r="AP54" s="32">
        <v>9</v>
      </c>
      <c r="AQ54" s="25">
        <v>2</v>
      </c>
      <c r="AR54" s="25">
        <v>2</v>
      </c>
      <c r="AS54" s="25">
        <v>3</v>
      </c>
      <c r="AT54" s="34">
        <v>2</v>
      </c>
      <c r="AU54" s="345">
        <v>0</v>
      </c>
      <c r="AV54" s="330">
        <v>0</v>
      </c>
      <c r="AW54" s="330">
        <v>0</v>
      </c>
      <c r="AX54" s="330">
        <v>0</v>
      </c>
      <c r="AY54" s="344">
        <v>0</v>
      </c>
      <c r="AZ54" s="32">
        <v>0</v>
      </c>
      <c r="BA54" s="25">
        <v>0</v>
      </c>
      <c r="BB54" s="25">
        <v>0</v>
      </c>
      <c r="BC54" s="25">
        <v>0</v>
      </c>
      <c r="BD54" s="34">
        <v>0</v>
      </c>
      <c r="BE54" s="345">
        <v>0</v>
      </c>
      <c r="BF54" s="330">
        <v>0</v>
      </c>
      <c r="BG54" s="330">
        <v>0</v>
      </c>
      <c r="BH54" s="330">
        <v>0</v>
      </c>
      <c r="BI54" s="344">
        <v>0</v>
      </c>
      <c r="BJ54" s="32">
        <v>0</v>
      </c>
      <c r="BK54" s="25">
        <v>0</v>
      </c>
      <c r="BL54" s="25">
        <v>0</v>
      </c>
      <c r="BM54" s="25">
        <v>0</v>
      </c>
      <c r="BN54" s="34">
        <v>0</v>
      </c>
      <c r="BO54" s="345">
        <v>0</v>
      </c>
      <c r="BP54" s="330">
        <v>0</v>
      </c>
      <c r="BQ54" s="330">
        <v>0</v>
      </c>
      <c r="BR54" s="330">
        <v>0</v>
      </c>
      <c r="BS54" s="344">
        <v>0</v>
      </c>
      <c r="BT54" s="32">
        <v>0</v>
      </c>
      <c r="BU54" s="25">
        <v>0</v>
      </c>
      <c r="BV54" s="25">
        <v>0</v>
      </c>
      <c r="BW54" s="25">
        <v>0</v>
      </c>
      <c r="BX54" s="34">
        <v>0</v>
      </c>
      <c r="BY54" s="296">
        <v>4</v>
      </c>
      <c r="BZ54" s="296">
        <v>4</v>
      </c>
      <c r="CA54" s="296">
        <v>4</v>
      </c>
      <c r="CB54" s="296">
        <v>4</v>
      </c>
      <c r="CD54" s="300">
        <v>3</v>
      </c>
      <c r="CE54" s="300">
        <v>2</v>
      </c>
    </row>
    <row r="55" spans="1:83" ht="24" thickBot="1" x14ac:dyDescent="0.4">
      <c r="A55" s="255" t="s">
        <v>24</v>
      </c>
      <c r="B55" s="329">
        <v>0</v>
      </c>
      <c r="C55" s="330">
        <v>0</v>
      </c>
      <c r="D55" s="330">
        <v>0</v>
      </c>
      <c r="E55" s="330">
        <v>0</v>
      </c>
      <c r="F55" s="331">
        <v>0</v>
      </c>
      <c r="G55" s="32">
        <v>0</v>
      </c>
      <c r="H55" s="25">
        <v>0</v>
      </c>
      <c r="I55" s="25">
        <v>0</v>
      </c>
      <c r="J55" s="25">
        <v>0</v>
      </c>
      <c r="K55" s="34">
        <v>0</v>
      </c>
      <c r="L55" s="32">
        <v>0</v>
      </c>
      <c r="M55" s="25"/>
      <c r="N55" s="25"/>
      <c r="O55" s="25"/>
      <c r="P55" s="34"/>
      <c r="Q55" s="345">
        <v>0</v>
      </c>
      <c r="R55" s="330">
        <v>0</v>
      </c>
      <c r="S55" s="330">
        <v>0</v>
      </c>
      <c r="T55" s="330">
        <v>0</v>
      </c>
      <c r="U55" s="344">
        <v>0</v>
      </c>
      <c r="V55" s="32">
        <v>0</v>
      </c>
      <c r="W55" s="25">
        <v>0</v>
      </c>
      <c r="X55" s="25">
        <v>0</v>
      </c>
      <c r="Y55" s="25">
        <v>0</v>
      </c>
      <c r="Z55" s="34">
        <v>0</v>
      </c>
      <c r="AA55" s="345">
        <v>0</v>
      </c>
      <c r="AB55" s="330">
        <v>0</v>
      </c>
      <c r="AC55" s="330">
        <v>0</v>
      </c>
      <c r="AD55" s="330">
        <v>0</v>
      </c>
      <c r="AE55" s="331">
        <v>0</v>
      </c>
      <c r="AF55" s="32">
        <v>0</v>
      </c>
      <c r="AG55" s="25">
        <v>0</v>
      </c>
      <c r="AH55" s="25">
        <v>0</v>
      </c>
      <c r="AI55" s="25">
        <v>0</v>
      </c>
      <c r="AJ55" s="34">
        <v>0</v>
      </c>
      <c r="AK55" s="345">
        <v>0</v>
      </c>
      <c r="AL55" s="330">
        <v>0</v>
      </c>
      <c r="AM55" s="330">
        <v>0</v>
      </c>
      <c r="AN55" s="330">
        <v>0</v>
      </c>
      <c r="AO55" s="344">
        <v>0</v>
      </c>
      <c r="AP55" s="32">
        <v>0</v>
      </c>
      <c r="AQ55" s="25">
        <v>0</v>
      </c>
      <c r="AR55" s="25">
        <v>0</v>
      </c>
      <c r="AS55" s="25">
        <v>0</v>
      </c>
      <c r="AT55" s="34">
        <v>0</v>
      </c>
      <c r="AU55" s="345">
        <v>0</v>
      </c>
      <c r="AV55" s="330">
        <v>0</v>
      </c>
      <c r="AW55" s="330">
        <v>0</v>
      </c>
      <c r="AX55" s="330">
        <v>0</v>
      </c>
      <c r="AY55" s="344">
        <v>0</v>
      </c>
      <c r="AZ55" s="32">
        <v>0</v>
      </c>
      <c r="BA55" s="25">
        <v>0</v>
      </c>
      <c r="BB55" s="25">
        <v>0</v>
      </c>
      <c r="BC55" s="25">
        <v>0</v>
      </c>
      <c r="BD55" s="34">
        <v>0</v>
      </c>
      <c r="BE55" s="345">
        <v>0</v>
      </c>
      <c r="BF55" s="330">
        <v>0</v>
      </c>
      <c r="BG55" s="330">
        <v>0</v>
      </c>
      <c r="BH55" s="330">
        <v>0</v>
      </c>
      <c r="BI55" s="344">
        <v>0</v>
      </c>
      <c r="BJ55" s="32">
        <v>0</v>
      </c>
      <c r="BK55" s="25">
        <v>0</v>
      </c>
      <c r="BL55" s="25">
        <v>0</v>
      </c>
      <c r="BM55" s="25">
        <v>0</v>
      </c>
      <c r="BN55" s="34">
        <v>0</v>
      </c>
      <c r="BO55" s="345">
        <v>0</v>
      </c>
      <c r="BP55" s="330">
        <v>0</v>
      </c>
      <c r="BQ55" s="330">
        <v>0</v>
      </c>
      <c r="BR55" s="330">
        <v>0</v>
      </c>
      <c r="BS55" s="344">
        <v>0</v>
      </c>
      <c r="BT55" s="32">
        <v>0</v>
      </c>
      <c r="BU55" s="25">
        <v>0</v>
      </c>
      <c r="BV55" s="25">
        <v>0</v>
      </c>
      <c r="BW55" s="25">
        <v>0</v>
      </c>
      <c r="BX55" s="34">
        <v>0</v>
      </c>
      <c r="BY55" s="296">
        <v>4</v>
      </c>
      <c r="BZ55" s="296">
        <v>4</v>
      </c>
      <c r="CA55" s="296">
        <v>4</v>
      </c>
      <c r="CB55" s="296">
        <v>4</v>
      </c>
      <c r="CD55" s="300">
        <v>3</v>
      </c>
      <c r="CE55" s="300">
        <v>2</v>
      </c>
    </row>
    <row r="56" spans="1:83" x14ac:dyDescent="0.35">
      <c r="A56" s="245" t="s">
        <v>49</v>
      </c>
      <c r="B56" s="329">
        <v>3828164</v>
      </c>
      <c r="C56" s="330">
        <v>911825</v>
      </c>
      <c r="D56" s="330">
        <v>959424</v>
      </c>
      <c r="E56" s="330">
        <v>933738</v>
      </c>
      <c r="F56" s="331">
        <v>1023177</v>
      </c>
      <c r="G56" s="32">
        <v>0</v>
      </c>
      <c r="H56" s="25">
        <v>0</v>
      </c>
      <c r="I56" s="25">
        <v>0</v>
      </c>
      <c r="J56" s="25">
        <v>0</v>
      </c>
      <c r="K56" s="34">
        <v>0</v>
      </c>
      <c r="L56" s="32">
        <v>0</v>
      </c>
      <c r="M56" s="25"/>
      <c r="N56" s="25"/>
      <c r="O56" s="25"/>
      <c r="P56" s="34"/>
      <c r="Q56" s="345">
        <v>1047411</v>
      </c>
      <c r="R56" s="330">
        <v>253044</v>
      </c>
      <c r="S56" s="330">
        <v>261884</v>
      </c>
      <c r="T56" s="330">
        <v>262421</v>
      </c>
      <c r="U56" s="344">
        <v>270062</v>
      </c>
      <c r="V56" s="32">
        <v>14</v>
      </c>
      <c r="W56" s="25">
        <v>3</v>
      </c>
      <c r="X56" s="25">
        <v>4</v>
      </c>
      <c r="Y56" s="25">
        <v>2</v>
      </c>
      <c r="Z56" s="34">
        <v>5</v>
      </c>
      <c r="AA56" s="345">
        <v>2548210</v>
      </c>
      <c r="AB56" s="330">
        <v>602825</v>
      </c>
      <c r="AC56" s="330">
        <v>639693</v>
      </c>
      <c r="AD56" s="330">
        <v>613880</v>
      </c>
      <c r="AE56" s="331">
        <v>691812</v>
      </c>
      <c r="AF56" s="32">
        <v>1693</v>
      </c>
      <c r="AG56" s="25">
        <v>432</v>
      </c>
      <c r="AH56" s="25">
        <v>508</v>
      </c>
      <c r="AI56" s="25">
        <v>327</v>
      </c>
      <c r="AJ56" s="34">
        <v>426</v>
      </c>
      <c r="AK56" s="345">
        <v>893605</v>
      </c>
      <c r="AL56" s="330">
        <v>496713</v>
      </c>
      <c r="AM56" s="330">
        <v>-239730</v>
      </c>
      <c r="AN56" s="330">
        <v>317652</v>
      </c>
      <c r="AO56" s="344">
        <v>318970</v>
      </c>
      <c r="AP56" s="32">
        <v>521</v>
      </c>
      <c r="AQ56" s="25">
        <v>325</v>
      </c>
      <c r="AR56" s="25">
        <v>-156</v>
      </c>
      <c r="AS56" s="25">
        <v>183</v>
      </c>
      <c r="AT56" s="34">
        <v>169</v>
      </c>
      <c r="AU56" s="345">
        <v>68828</v>
      </c>
      <c r="AV56" s="330">
        <v>19855</v>
      </c>
      <c r="AW56" s="330">
        <v>16510</v>
      </c>
      <c r="AX56" s="330">
        <v>0</v>
      </c>
      <c r="AY56" s="344">
        <v>32463</v>
      </c>
      <c r="AZ56" s="32">
        <v>78</v>
      </c>
      <c r="BA56" s="25">
        <v>22</v>
      </c>
      <c r="BB56" s="25">
        <v>18</v>
      </c>
      <c r="BC56" s="25">
        <v>0</v>
      </c>
      <c r="BD56" s="34">
        <v>38</v>
      </c>
      <c r="BE56" s="345">
        <v>1585777</v>
      </c>
      <c r="BF56" s="330">
        <v>86257</v>
      </c>
      <c r="BG56" s="330">
        <v>862913</v>
      </c>
      <c r="BH56" s="330">
        <v>296228</v>
      </c>
      <c r="BI56" s="344">
        <v>340379</v>
      </c>
      <c r="BJ56" s="32">
        <v>1094</v>
      </c>
      <c r="BK56" s="25">
        <v>85</v>
      </c>
      <c r="BL56" s="25">
        <v>646</v>
      </c>
      <c r="BM56" s="25">
        <v>144</v>
      </c>
      <c r="BN56" s="34">
        <v>219</v>
      </c>
      <c r="BO56" s="345">
        <v>232543</v>
      </c>
      <c r="BP56" s="330">
        <v>55956</v>
      </c>
      <c r="BQ56" s="330">
        <v>57847</v>
      </c>
      <c r="BR56" s="330">
        <v>57437</v>
      </c>
      <c r="BS56" s="344">
        <v>61303</v>
      </c>
      <c r="BT56" s="32">
        <v>12</v>
      </c>
      <c r="BU56" s="25">
        <v>4</v>
      </c>
      <c r="BV56" s="25">
        <v>4</v>
      </c>
      <c r="BW56" s="25">
        <v>1</v>
      </c>
      <c r="BX56" s="34">
        <v>3</v>
      </c>
      <c r="BY56" s="296">
        <v>4</v>
      </c>
      <c r="BZ56" s="296">
        <v>4</v>
      </c>
      <c r="CA56" s="296">
        <v>4</v>
      </c>
      <c r="CB56" s="296">
        <v>4</v>
      </c>
      <c r="CD56" s="300">
        <v>3</v>
      </c>
      <c r="CE56" s="300">
        <v>2</v>
      </c>
    </row>
    <row r="57" spans="1:83" x14ac:dyDescent="0.35">
      <c r="A57" s="248" t="s">
        <v>24</v>
      </c>
      <c r="B57" s="329">
        <v>0</v>
      </c>
      <c r="C57" s="330">
        <v>0</v>
      </c>
      <c r="D57" s="330">
        <v>0</v>
      </c>
      <c r="E57" s="330">
        <v>0</v>
      </c>
      <c r="F57" s="331">
        <v>0</v>
      </c>
      <c r="G57" s="32"/>
      <c r="H57" s="25"/>
      <c r="I57" s="25"/>
      <c r="J57" s="25"/>
      <c r="K57" s="34"/>
      <c r="L57" s="32"/>
      <c r="M57" s="25"/>
      <c r="N57" s="25"/>
      <c r="O57" s="25"/>
      <c r="P57" s="34"/>
      <c r="Q57" s="345">
        <v>0</v>
      </c>
      <c r="R57" s="330">
        <v>0</v>
      </c>
      <c r="S57" s="330">
        <v>0</v>
      </c>
      <c r="T57" s="330">
        <v>0</v>
      </c>
      <c r="U57" s="344">
        <v>0</v>
      </c>
      <c r="V57" s="32"/>
      <c r="W57" s="25">
        <v>0</v>
      </c>
      <c r="X57" s="25">
        <v>0</v>
      </c>
      <c r="Y57" s="25">
        <v>0</v>
      </c>
      <c r="Z57" s="34">
        <v>0</v>
      </c>
      <c r="AA57" s="345">
        <v>0</v>
      </c>
      <c r="AB57" s="330">
        <v>0</v>
      </c>
      <c r="AC57" s="330">
        <v>0</v>
      </c>
      <c r="AD57" s="330">
        <v>0</v>
      </c>
      <c r="AE57" s="331">
        <v>0</v>
      </c>
      <c r="AF57" s="32">
        <v>0</v>
      </c>
      <c r="AG57" s="25">
        <v>0</v>
      </c>
      <c r="AH57" s="25">
        <v>0</v>
      </c>
      <c r="AI57" s="25">
        <v>0</v>
      </c>
      <c r="AJ57" s="34">
        <v>0</v>
      </c>
      <c r="AK57" s="345">
        <v>0</v>
      </c>
      <c r="AL57" s="330"/>
      <c r="AM57" s="330"/>
      <c r="AN57" s="330"/>
      <c r="AO57" s="344"/>
      <c r="AP57" s="32">
        <v>0</v>
      </c>
      <c r="AQ57" s="25">
        <v>0</v>
      </c>
      <c r="AR57" s="25">
        <v>0</v>
      </c>
      <c r="AS57" s="25">
        <v>0</v>
      </c>
      <c r="AT57" s="34">
        <v>0</v>
      </c>
      <c r="AU57" s="345">
        <v>0</v>
      </c>
      <c r="AV57" s="330"/>
      <c r="AW57" s="330"/>
      <c r="AX57" s="330"/>
      <c r="AY57" s="344"/>
      <c r="AZ57" s="32">
        <v>0</v>
      </c>
      <c r="BA57" s="25">
        <v>0</v>
      </c>
      <c r="BB57" s="25">
        <v>0</v>
      </c>
      <c r="BC57" s="25">
        <v>0</v>
      </c>
      <c r="BD57" s="34">
        <v>0</v>
      </c>
      <c r="BE57" s="345">
        <v>0</v>
      </c>
      <c r="BF57" s="330"/>
      <c r="BG57" s="330"/>
      <c r="BH57" s="330"/>
      <c r="BI57" s="344"/>
      <c r="BJ57" s="32">
        <v>0</v>
      </c>
      <c r="BK57" s="25">
        <v>0</v>
      </c>
      <c r="BL57" s="25">
        <v>0</v>
      </c>
      <c r="BM57" s="25">
        <v>0</v>
      </c>
      <c r="BN57" s="34">
        <v>0</v>
      </c>
      <c r="BO57" s="345">
        <v>0</v>
      </c>
      <c r="BP57" s="330"/>
      <c r="BQ57" s="330"/>
      <c r="BR57" s="330"/>
      <c r="BS57" s="344"/>
      <c r="BT57" s="32">
        <v>0</v>
      </c>
      <c r="BU57" s="25">
        <v>0</v>
      </c>
      <c r="BV57" s="25">
        <v>0</v>
      </c>
      <c r="BW57" s="25">
        <v>0</v>
      </c>
      <c r="BX57" s="34">
        <v>0</v>
      </c>
      <c r="CD57" s="300"/>
      <c r="CE57" s="300"/>
    </row>
    <row r="58" spans="1:83" ht="24" thickBot="1" x14ac:dyDescent="0.4">
      <c r="A58" s="319" t="s">
        <v>18</v>
      </c>
      <c r="B58" s="329">
        <v>1075</v>
      </c>
      <c r="C58" s="330">
        <v>0</v>
      </c>
      <c r="D58" s="330">
        <v>0</v>
      </c>
      <c r="E58" s="330">
        <v>0</v>
      </c>
      <c r="F58" s="331">
        <v>1075</v>
      </c>
      <c r="G58" s="32">
        <v>0</v>
      </c>
      <c r="H58" s="25">
        <v>0</v>
      </c>
      <c r="I58" s="25">
        <v>0</v>
      </c>
      <c r="J58" s="25">
        <v>0</v>
      </c>
      <c r="K58" s="34">
        <v>0</v>
      </c>
      <c r="L58" s="32">
        <v>0</v>
      </c>
      <c r="M58" s="25"/>
      <c r="N58" s="25"/>
      <c r="O58" s="25"/>
      <c r="P58" s="34"/>
      <c r="Q58" s="345">
        <v>0</v>
      </c>
      <c r="R58" s="330">
        <v>0</v>
      </c>
      <c r="S58" s="330">
        <v>0</v>
      </c>
      <c r="T58" s="330">
        <v>0</v>
      </c>
      <c r="U58" s="344">
        <v>0</v>
      </c>
      <c r="V58" s="32">
        <v>0</v>
      </c>
      <c r="W58" s="25">
        <v>0</v>
      </c>
      <c r="X58" s="25">
        <v>0</v>
      </c>
      <c r="Y58" s="25">
        <v>0</v>
      </c>
      <c r="Z58" s="34">
        <v>0</v>
      </c>
      <c r="AA58" s="345">
        <v>1075</v>
      </c>
      <c r="AB58" s="330">
        <v>0</v>
      </c>
      <c r="AC58" s="330">
        <v>0</v>
      </c>
      <c r="AD58" s="330">
        <v>0</v>
      </c>
      <c r="AE58" s="331">
        <v>1075</v>
      </c>
      <c r="AF58" s="32">
        <v>15</v>
      </c>
      <c r="AG58" s="25">
        <v>0</v>
      </c>
      <c r="AH58" s="25">
        <v>0</v>
      </c>
      <c r="AI58" s="25">
        <v>0</v>
      </c>
      <c r="AJ58" s="34">
        <v>15</v>
      </c>
      <c r="AK58" s="345">
        <v>1075</v>
      </c>
      <c r="AL58" s="330">
        <v>0</v>
      </c>
      <c r="AM58" s="330">
        <v>0</v>
      </c>
      <c r="AN58" s="330">
        <v>0</v>
      </c>
      <c r="AO58" s="344">
        <v>1075</v>
      </c>
      <c r="AP58" s="32">
        <v>15</v>
      </c>
      <c r="AQ58" s="25">
        <v>0</v>
      </c>
      <c r="AR58" s="25">
        <v>0</v>
      </c>
      <c r="AS58" s="25">
        <v>0</v>
      </c>
      <c r="AT58" s="34">
        <v>15</v>
      </c>
      <c r="AU58" s="345">
        <v>0</v>
      </c>
      <c r="AV58" s="330">
        <v>0</v>
      </c>
      <c r="AW58" s="330">
        <v>0</v>
      </c>
      <c r="AX58" s="330">
        <v>0</v>
      </c>
      <c r="AY58" s="344">
        <v>0</v>
      </c>
      <c r="AZ58" s="32">
        <v>0</v>
      </c>
      <c r="BA58" s="25">
        <v>0</v>
      </c>
      <c r="BB58" s="25">
        <v>0</v>
      </c>
      <c r="BC58" s="25">
        <v>0</v>
      </c>
      <c r="BD58" s="34">
        <v>0</v>
      </c>
      <c r="BE58" s="345">
        <v>0</v>
      </c>
      <c r="BF58" s="330">
        <v>0</v>
      </c>
      <c r="BG58" s="330">
        <v>0</v>
      </c>
      <c r="BH58" s="330">
        <v>0</v>
      </c>
      <c r="BI58" s="344">
        <v>0</v>
      </c>
      <c r="BJ58" s="32">
        <v>0</v>
      </c>
      <c r="BK58" s="25">
        <v>0</v>
      </c>
      <c r="BL58" s="25">
        <v>0</v>
      </c>
      <c r="BM58" s="25">
        <v>0</v>
      </c>
      <c r="BN58" s="34">
        <v>0</v>
      </c>
      <c r="BO58" s="345">
        <v>0</v>
      </c>
      <c r="BP58" s="330">
        <v>0</v>
      </c>
      <c r="BQ58" s="330">
        <v>0</v>
      </c>
      <c r="BR58" s="330">
        <v>0</v>
      </c>
      <c r="BS58" s="344">
        <v>0</v>
      </c>
      <c r="BT58" s="32">
        <v>0</v>
      </c>
      <c r="BU58" s="25">
        <v>0</v>
      </c>
      <c r="BV58" s="25">
        <v>0</v>
      </c>
      <c r="BW58" s="25">
        <v>0</v>
      </c>
      <c r="BX58" s="34">
        <v>0</v>
      </c>
      <c r="BY58" s="296">
        <v>4</v>
      </c>
      <c r="BZ58" s="296">
        <v>4</v>
      </c>
      <c r="CA58" s="296">
        <v>4</v>
      </c>
      <c r="CB58" s="296">
        <v>4</v>
      </c>
      <c r="CD58" s="300">
        <v>3</v>
      </c>
      <c r="CE58" s="300">
        <v>2</v>
      </c>
    </row>
    <row r="59" spans="1:83" ht="24" thickBot="1" x14ac:dyDescent="0.4">
      <c r="A59" s="257" t="s">
        <v>50</v>
      </c>
      <c r="B59" s="329">
        <v>402883</v>
      </c>
      <c r="C59" s="330">
        <v>100085</v>
      </c>
      <c r="D59" s="330">
        <v>114351</v>
      </c>
      <c r="E59" s="330">
        <v>96734</v>
      </c>
      <c r="F59" s="331">
        <v>91713</v>
      </c>
      <c r="G59" s="32">
        <v>0</v>
      </c>
      <c r="H59" s="25">
        <v>0</v>
      </c>
      <c r="I59" s="25">
        <v>0</v>
      </c>
      <c r="J59" s="25">
        <v>0</v>
      </c>
      <c r="K59" s="34">
        <v>0</v>
      </c>
      <c r="L59" s="32">
        <v>0</v>
      </c>
      <c r="M59" s="25"/>
      <c r="N59" s="25"/>
      <c r="O59" s="25"/>
      <c r="P59" s="34"/>
      <c r="Q59" s="345">
        <v>0</v>
      </c>
      <c r="R59" s="330">
        <v>0</v>
      </c>
      <c r="S59" s="330">
        <v>0</v>
      </c>
      <c r="T59" s="330">
        <v>0</v>
      </c>
      <c r="U59" s="344">
        <v>0</v>
      </c>
      <c r="V59" s="32">
        <v>0</v>
      </c>
      <c r="W59" s="25">
        <v>0</v>
      </c>
      <c r="X59" s="25">
        <v>0</v>
      </c>
      <c r="Y59" s="25">
        <v>0</v>
      </c>
      <c r="Z59" s="34">
        <v>0</v>
      </c>
      <c r="AA59" s="345">
        <v>234733</v>
      </c>
      <c r="AB59" s="330">
        <v>58451</v>
      </c>
      <c r="AC59" s="330">
        <v>67962</v>
      </c>
      <c r="AD59" s="330">
        <v>50344</v>
      </c>
      <c r="AE59" s="331">
        <v>57976</v>
      </c>
      <c r="AF59" s="32">
        <v>613</v>
      </c>
      <c r="AG59" s="25">
        <v>176</v>
      </c>
      <c r="AH59" s="25">
        <v>169</v>
      </c>
      <c r="AI59" s="25">
        <v>149</v>
      </c>
      <c r="AJ59" s="34">
        <v>119</v>
      </c>
      <c r="AK59" s="345">
        <v>0</v>
      </c>
      <c r="AL59" s="330">
        <v>0</v>
      </c>
      <c r="AM59" s="330">
        <v>0</v>
      </c>
      <c r="AN59" s="330">
        <v>0</v>
      </c>
      <c r="AO59" s="344">
        <v>0</v>
      </c>
      <c r="AP59" s="32">
        <v>0</v>
      </c>
      <c r="AQ59" s="25">
        <v>0</v>
      </c>
      <c r="AR59" s="25">
        <v>0</v>
      </c>
      <c r="AS59" s="25">
        <v>0</v>
      </c>
      <c r="AT59" s="34">
        <v>0</v>
      </c>
      <c r="AU59" s="345">
        <v>0</v>
      </c>
      <c r="AV59" s="330">
        <v>0</v>
      </c>
      <c r="AW59" s="330">
        <v>0</v>
      </c>
      <c r="AX59" s="330">
        <v>0</v>
      </c>
      <c r="AY59" s="344">
        <v>0</v>
      </c>
      <c r="AZ59" s="32">
        <v>0</v>
      </c>
      <c r="BA59" s="25">
        <v>0</v>
      </c>
      <c r="BB59" s="25">
        <v>0</v>
      </c>
      <c r="BC59" s="25">
        <v>0</v>
      </c>
      <c r="BD59" s="34">
        <v>0</v>
      </c>
      <c r="BE59" s="345">
        <v>234733</v>
      </c>
      <c r="BF59" s="330">
        <v>58451</v>
      </c>
      <c r="BG59" s="330">
        <v>67962</v>
      </c>
      <c r="BH59" s="330">
        <v>50344</v>
      </c>
      <c r="BI59" s="344">
        <v>57976</v>
      </c>
      <c r="BJ59" s="32">
        <v>613</v>
      </c>
      <c r="BK59" s="25">
        <v>176</v>
      </c>
      <c r="BL59" s="25">
        <v>169</v>
      </c>
      <c r="BM59" s="25">
        <v>149</v>
      </c>
      <c r="BN59" s="34">
        <v>119</v>
      </c>
      <c r="BO59" s="345">
        <v>168150</v>
      </c>
      <c r="BP59" s="330">
        <v>41634</v>
      </c>
      <c r="BQ59" s="330">
        <v>46389</v>
      </c>
      <c r="BR59" s="330">
        <v>46390</v>
      </c>
      <c r="BS59" s="344">
        <v>33737</v>
      </c>
      <c r="BT59" s="32">
        <v>12</v>
      </c>
      <c r="BU59" s="25">
        <v>3</v>
      </c>
      <c r="BV59" s="25">
        <v>4</v>
      </c>
      <c r="BW59" s="25">
        <v>2</v>
      </c>
      <c r="BX59" s="34">
        <v>3</v>
      </c>
      <c r="BY59" s="296">
        <v>4</v>
      </c>
      <c r="BZ59" s="296">
        <v>4</v>
      </c>
      <c r="CA59" s="296">
        <v>4</v>
      </c>
      <c r="CB59" s="296">
        <v>4</v>
      </c>
      <c r="CD59" s="300">
        <v>3</v>
      </c>
      <c r="CE59" s="300">
        <v>2</v>
      </c>
    </row>
    <row r="60" spans="1:83" ht="24" thickBot="1" x14ac:dyDescent="0.4">
      <c r="A60" s="256" t="s">
        <v>51</v>
      </c>
      <c r="B60" s="329">
        <v>310319</v>
      </c>
      <c r="C60" s="330">
        <v>310319</v>
      </c>
      <c r="D60" s="330">
        <v>0</v>
      </c>
      <c r="E60" s="330">
        <v>-8210</v>
      </c>
      <c r="F60" s="331">
        <v>8210</v>
      </c>
      <c r="G60" s="32">
        <v>0</v>
      </c>
      <c r="H60" s="25">
        <v>0</v>
      </c>
      <c r="I60" s="25">
        <v>0</v>
      </c>
      <c r="J60" s="25">
        <v>0</v>
      </c>
      <c r="K60" s="34">
        <v>0</v>
      </c>
      <c r="L60" s="32">
        <v>0</v>
      </c>
      <c r="M60" s="25"/>
      <c r="N60" s="25"/>
      <c r="O60" s="25"/>
      <c r="P60" s="34"/>
      <c r="Q60" s="345">
        <v>0</v>
      </c>
      <c r="R60" s="330">
        <v>0</v>
      </c>
      <c r="S60" s="330">
        <v>0</v>
      </c>
      <c r="T60" s="330">
        <v>0</v>
      </c>
      <c r="U60" s="344">
        <v>0</v>
      </c>
      <c r="V60" s="32">
        <v>0</v>
      </c>
      <c r="W60" s="25">
        <v>0</v>
      </c>
      <c r="X60" s="25">
        <v>0</v>
      </c>
      <c r="Y60" s="25">
        <v>0</v>
      </c>
      <c r="Z60" s="34">
        <v>0</v>
      </c>
      <c r="AA60" s="345">
        <v>310319</v>
      </c>
      <c r="AB60" s="330">
        <v>310319</v>
      </c>
      <c r="AC60" s="330">
        <v>0</v>
      </c>
      <c r="AD60" s="330">
        <v>-8210</v>
      </c>
      <c r="AE60" s="331">
        <v>8210</v>
      </c>
      <c r="AF60" s="32">
        <v>2813</v>
      </c>
      <c r="AG60" s="25">
        <v>2813</v>
      </c>
      <c r="AH60" s="25">
        <v>0</v>
      </c>
      <c r="AI60" s="25">
        <v>0</v>
      </c>
      <c r="AJ60" s="34">
        <v>0</v>
      </c>
      <c r="AK60" s="345">
        <v>0</v>
      </c>
      <c r="AL60" s="330">
        <v>0</v>
      </c>
      <c r="AM60" s="330">
        <v>0</v>
      </c>
      <c r="AN60" s="330">
        <v>0</v>
      </c>
      <c r="AO60" s="344">
        <v>0</v>
      </c>
      <c r="AP60" s="32">
        <v>0</v>
      </c>
      <c r="AQ60" s="25">
        <v>0</v>
      </c>
      <c r="AR60" s="25">
        <v>0</v>
      </c>
      <c r="AS60" s="25">
        <v>0</v>
      </c>
      <c r="AT60" s="34">
        <v>0</v>
      </c>
      <c r="AU60" s="345">
        <v>0</v>
      </c>
      <c r="AV60" s="330">
        <v>0</v>
      </c>
      <c r="AW60" s="330">
        <v>0</v>
      </c>
      <c r="AX60" s="330">
        <v>0</v>
      </c>
      <c r="AY60" s="344">
        <v>0</v>
      </c>
      <c r="AZ60" s="32">
        <v>0</v>
      </c>
      <c r="BA60" s="25">
        <v>0</v>
      </c>
      <c r="BB60" s="25">
        <v>0</v>
      </c>
      <c r="BC60" s="25">
        <v>0</v>
      </c>
      <c r="BD60" s="34">
        <v>0</v>
      </c>
      <c r="BE60" s="345">
        <v>310319</v>
      </c>
      <c r="BF60" s="330">
        <v>310319</v>
      </c>
      <c r="BG60" s="330">
        <v>0</v>
      </c>
      <c r="BH60" s="330">
        <v>-8210</v>
      </c>
      <c r="BI60" s="344">
        <v>8210</v>
      </c>
      <c r="BJ60" s="32">
        <v>2813</v>
      </c>
      <c r="BK60" s="25">
        <v>2813</v>
      </c>
      <c r="BL60" s="25">
        <v>0</v>
      </c>
      <c r="BM60" s="25">
        <v>0</v>
      </c>
      <c r="BN60" s="34">
        <v>0</v>
      </c>
      <c r="BO60" s="345">
        <v>0</v>
      </c>
      <c r="BP60" s="330">
        <v>0</v>
      </c>
      <c r="BQ60" s="330">
        <v>0</v>
      </c>
      <c r="BR60" s="330">
        <v>0</v>
      </c>
      <c r="BS60" s="344">
        <v>0</v>
      </c>
      <c r="BT60" s="32">
        <v>0</v>
      </c>
      <c r="BU60" s="25">
        <v>0</v>
      </c>
      <c r="BV60" s="25">
        <v>0</v>
      </c>
      <c r="BW60" s="25">
        <v>0</v>
      </c>
      <c r="BX60" s="34">
        <v>0</v>
      </c>
      <c r="BY60" s="296">
        <v>4</v>
      </c>
      <c r="BZ60" s="296">
        <v>4</v>
      </c>
      <c r="CA60" s="296">
        <v>4</v>
      </c>
      <c r="CB60" s="296">
        <v>4</v>
      </c>
      <c r="CD60" s="300">
        <v>3</v>
      </c>
      <c r="CE60" s="300">
        <v>2</v>
      </c>
    </row>
    <row r="61" spans="1:83" ht="24" thickBot="1" x14ac:dyDescent="0.4">
      <c r="A61" s="256" t="s">
        <v>52</v>
      </c>
      <c r="B61" s="329">
        <v>289895</v>
      </c>
      <c r="C61" s="330">
        <v>55246</v>
      </c>
      <c r="D61" s="330">
        <v>48260</v>
      </c>
      <c r="E61" s="330">
        <v>101220</v>
      </c>
      <c r="F61" s="331">
        <v>85169</v>
      </c>
      <c r="G61" s="32">
        <v>0</v>
      </c>
      <c r="H61" s="25">
        <v>0</v>
      </c>
      <c r="I61" s="25">
        <v>0</v>
      </c>
      <c r="J61" s="25">
        <v>0</v>
      </c>
      <c r="K61" s="34">
        <v>0</v>
      </c>
      <c r="L61" s="32">
        <v>0</v>
      </c>
      <c r="M61" s="25"/>
      <c r="N61" s="25"/>
      <c r="O61" s="25"/>
      <c r="P61" s="34"/>
      <c r="Q61" s="345">
        <v>0</v>
      </c>
      <c r="R61" s="330">
        <v>0</v>
      </c>
      <c r="S61" s="330">
        <v>0</v>
      </c>
      <c r="T61" s="330">
        <v>0</v>
      </c>
      <c r="U61" s="344">
        <v>0</v>
      </c>
      <c r="V61" s="32">
        <v>0</v>
      </c>
      <c r="W61" s="25">
        <v>0</v>
      </c>
      <c r="X61" s="25">
        <v>0</v>
      </c>
      <c r="Y61" s="25">
        <v>0</v>
      </c>
      <c r="Z61" s="34">
        <v>0</v>
      </c>
      <c r="AA61" s="345">
        <v>289895</v>
      </c>
      <c r="AB61" s="330">
        <v>55246</v>
      </c>
      <c r="AC61" s="330">
        <v>48260</v>
      </c>
      <c r="AD61" s="330">
        <v>101220</v>
      </c>
      <c r="AE61" s="331">
        <v>85169</v>
      </c>
      <c r="AF61" s="32">
        <v>2322</v>
      </c>
      <c r="AG61" s="25">
        <v>525</v>
      </c>
      <c r="AH61" s="25">
        <v>440</v>
      </c>
      <c r="AI61" s="25">
        <v>635</v>
      </c>
      <c r="AJ61" s="34">
        <v>722</v>
      </c>
      <c r="AK61" s="345">
        <v>0</v>
      </c>
      <c r="AL61" s="330">
        <v>0</v>
      </c>
      <c r="AM61" s="330">
        <v>0</v>
      </c>
      <c r="AN61" s="330">
        <v>0</v>
      </c>
      <c r="AO61" s="344">
        <v>0</v>
      </c>
      <c r="AP61" s="32">
        <v>0</v>
      </c>
      <c r="AQ61" s="25">
        <v>0</v>
      </c>
      <c r="AR61" s="25">
        <v>0</v>
      </c>
      <c r="AS61" s="25">
        <v>0</v>
      </c>
      <c r="AT61" s="34">
        <v>0</v>
      </c>
      <c r="AU61" s="345">
        <v>0</v>
      </c>
      <c r="AV61" s="330">
        <v>0</v>
      </c>
      <c r="AW61" s="330">
        <v>0</v>
      </c>
      <c r="AX61" s="330">
        <v>0</v>
      </c>
      <c r="AY61" s="344">
        <v>0</v>
      </c>
      <c r="AZ61" s="32">
        <v>0</v>
      </c>
      <c r="BA61" s="25">
        <v>0</v>
      </c>
      <c r="BB61" s="25">
        <v>0</v>
      </c>
      <c r="BC61" s="25">
        <v>0</v>
      </c>
      <c r="BD61" s="34">
        <v>0</v>
      </c>
      <c r="BE61" s="345">
        <v>289895</v>
      </c>
      <c r="BF61" s="330">
        <v>55246</v>
      </c>
      <c r="BG61" s="330">
        <v>48260</v>
      </c>
      <c r="BH61" s="330">
        <v>101220</v>
      </c>
      <c r="BI61" s="344">
        <v>85169</v>
      </c>
      <c r="BJ61" s="32">
        <v>2322</v>
      </c>
      <c r="BK61" s="25">
        <v>525</v>
      </c>
      <c r="BL61" s="25">
        <v>440</v>
      </c>
      <c r="BM61" s="25">
        <v>635</v>
      </c>
      <c r="BN61" s="34">
        <v>722</v>
      </c>
      <c r="BO61" s="345">
        <v>0</v>
      </c>
      <c r="BP61" s="330">
        <v>0</v>
      </c>
      <c r="BQ61" s="330">
        <v>0</v>
      </c>
      <c r="BR61" s="330">
        <v>0</v>
      </c>
      <c r="BS61" s="344">
        <v>0</v>
      </c>
      <c r="BT61" s="32">
        <v>0</v>
      </c>
      <c r="BU61" s="25">
        <v>0</v>
      </c>
      <c r="BV61" s="25">
        <v>0</v>
      </c>
      <c r="BW61" s="25">
        <v>0</v>
      </c>
      <c r="BX61" s="34">
        <v>0</v>
      </c>
      <c r="CD61" s="300"/>
      <c r="CE61" s="300"/>
    </row>
    <row r="62" spans="1:83" ht="24" thickBot="1" x14ac:dyDescent="0.4">
      <c r="A62" s="256" t="s">
        <v>53</v>
      </c>
      <c r="B62" s="329">
        <v>810152</v>
      </c>
      <c r="C62" s="330">
        <v>158933</v>
      </c>
      <c r="D62" s="330">
        <v>173084</v>
      </c>
      <c r="E62" s="330">
        <v>220804</v>
      </c>
      <c r="F62" s="331">
        <v>257331</v>
      </c>
      <c r="G62" s="32">
        <v>0</v>
      </c>
      <c r="H62" s="25">
        <v>0</v>
      </c>
      <c r="I62" s="25">
        <v>0</v>
      </c>
      <c r="J62" s="25">
        <v>0</v>
      </c>
      <c r="K62" s="34">
        <v>0</v>
      </c>
      <c r="L62" s="32">
        <v>0</v>
      </c>
      <c r="M62" s="25"/>
      <c r="N62" s="25"/>
      <c r="O62" s="25"/>
      <c r="P62" s="34"/>
      <c r="Q62" s="345">
        <v>0</v>
      </c>
      <c r="R62" s="330">
        <v>0</v>
      </c>
      <c r="S62" s="330">
        <v>0</v>
      </c>
      <c r="T62" s="330">
        <v>0</v>
      </c>
      <c r="U62" s="344">
        <v>0</v>
      </c>
      <c r="V62" s="32">
        <v>0</v>
      </c>
      <c r="W62" s="25">
        <v>0</v>
      </c>
      <c r="X62" s="25">
        <v>0</v>
      </c>
      <c r="Y62" s="25">
        <v>0</v>
      </c>
      <c r="Z62" s="34">
        <v>0</v>
      </c>
      <c r="AA62" s="345">
        <v>810152</v>
      </c>
      <c r="AB62" s="330">
        <v>158933</v>
      </c>
      <c r="AC62" s="330">
        <v>173084</v>
      </c>
      <c r="AD62" s="330">
        <v>220804</v>
      </c>
      <c r="AE62" s="331">
        <v>257331</v>
      </c>
      <c r="AF62" s="32">
        <v>5868</v>
      </c>
      <c r="AG62" s="25">
        <v>1065</v>
      </c>
      <c r="AH62" s="25">
        <v>1236</v>
      </c>
      <c r="AI62" s="25">
        <v>1582</v>
      </c>
      <c r="AJ62" s="34">
        <v>1985</v>
      </c>
      <c r="AK62" s="345">
        <v>0</v>
      </c>
      <c r="AL62" s="330">
        <v>0</v>
      </c>
      <c r="AM62" s="330">
        <v>0</v>
      </c>
      <c r="AN62" s="330">
        <v>0</v>
      </c>
      <c r="AO62" s="344">
        <v>0</v>
      </c>
      <c r="AP62" s="32">
        <v>0</v>
      </c>
      <c r="AQ62" s="25">
        <v>0</v>
      </c>
      <c r="AR62" s="25">
        <v>0</v>
      </c>
      <c r="AS62" s="25">
        <v>0</v>
      </c>
      <c r="AT62" s="34">
        <v>0</v>
      </c>
      <c r="AU62" s="345">
        <v>0</v>
      </c>
      <c r="AV62" s="330">
        <v>0</v>
      </c>
      <c r="AW62" s="330">
        <v>0</v>
      </c>
      <c r="AX62" s="330">
        <v>0</v>
      </c>
      <c r="AY62" s="344">
        <v>0</v>
      </c>
      <c r="AZ62" s="32">
        <v>0</v>
      </c>
      <c r="BA62" s="25">
        <v>0</v>
      </c>
      <c r="BB62" s="25">
        <v>0</v>
      </c>
      <c r="BC62" s="25">
        <v>0</v>
      </c>
      <c r="BD62" s="34">
        <v>0</v>
      </c>
      <c r="BE62" s="345">
        <v>810152</v>
      </c>
      <c r="BF62" s="330">
        <v>158933</v>
      </c>
      <c r="BG62" s="330">
        <v>173084</v>
      </c>
      <c r="BH62" s="330">
        <v>220804</v>
      </c>
      <c r="BI62" s="344">
        <v>257331</v>
      </c>
      <c r="BJ62" s="32">
        <v>5868</v>
      </c>
      <c r="BK62" s="25">
        <v>1065</v>
      </c>
      <c r="BL62" s="25">
        <v>1236</v>
      </c>
      <c r="BM62" s="25">
        <v>1582</v>
      </c>
      <c r="BN62" s="34">
        <v>1985</v>
      </c>
      <c r="BO62" s="345">
        <v>0</v>
      </c>
      <c r="BP62" s="330">
        <v>0</v>
      </c>
      <c r="BQ62" s="330">
        <v>0</v>
      </c>
      <c r="BR62" s="330">
        <v>0</v>
      </c>
      <c r="BS62" s="344">
        <v>0</v>
      </c>
      <c r="BT62" s="32">
        <v>0</v>
      </c>
      <c r="BU62" s="25">
        <v>0</v>
      </c>
      <c r="BV62" s="25">
        <v>0</v>
      </c>
      <c r="BW62" s="25">
        <v>0</v>
      </c>
      <c r="BX62" s="34">
        <v>0</v>
      </c>
      <c r="CD62" s="300"/>
      <c r="CE62" s="300"/>
    </row>
    <row r="63" spans="1:83" x14ac:dyDescent="0.35">
      <c r="A63" s="245" t="s">
        <v>54</v>
      </c>
      <c r="B63" s="329">
        <v>0</v>
      </c>
      <c r="C63" s="330">
        <v>0</v>
      </c>
      <c r="D63" s="330">
        <v>0</v>
      </c>
      <c r="E63" s="330">
        <v>0</v>
      </c>
      <c r="F63" s="331">
        <v>0</v>
      </c>
      <c r="G63" s="32">
        <v>0</v>
      </c>
      <c r="H63" s="25">
        <v>0</v>
      </c>
      <c r="I63" s="25">
        <v>0</v>
      </c>
      <c r="J63" s="25">
        <v>0</v>
      </c>
      <c r="K63" s="34">
        <v>0</v>
      </c>
      <c r="L63" s="32">
        <v>0</v>
      </c>
      <c r="M63" s="25"/>
      <c r="N63" s="25"/>
      <c r="O63" s="25"/>
      <c r="P63" s="34"/>
      <c r="Q63" s="345">
        <v>0</v>
      </c>
      <c r="R63" s="330">
        <v>0</v>
      </c>
      <c r="S63" s="330">
        <v>0</v>
      </c>
      <c r="T63" s="330">
        <v>0</v>
      </c>
      <c r="U63" s="344">
        <v>0</v>
      </c>
      <c r="V63" s="32">
        <v>0</v>
      </c>
      <c r="W63" s="25">
        <v>0</v>
      </c>
      <c r="X63" s="25">
        <v>0</v>
      </c>
      <c r="Y63" s="25">
        <v>0</v>
      </c>
      <c r="Z63" s="34">
        <v>0</v>
      </c>
      <c r="AA63" s="345">
        <v>0</v>
      </c>
      <c r="AB63" s="330">
        <v>0</v>
      </c>
      <c r="AC63" s="330">
        <v>0</v>
      </c>
      <c r="AD63" s="330">
        <v>0</v>
      </c>
      <c r="AE63" s="331">
        <v>0</v>
      </c>
      <c r="AF63" s="32">
        <v>0</v>
      </c>
      <c r="AG63" s="25">
        <v>0</v>
      </c>
      <c r="AH63" s="25">
        <v>0</v>
      </c>
      <c r="AI63" s="25">
        <v>0</v>
      </c>
      <c r="AJ63" s="34">
        <v>0</v>
      </c>
      <c r="AK63" s="345">
        <v>0</v>
      </c>
      <c r="AL63" s="330">
        <v>0</v>
      </c>
      <c r="AM63" s="330">
        <v>0</v>
      </c>
      <c r="AN63" s="330">
        <v>0</v>
      </c>
      <c r="AO63" s="344">
        <v>0</v>
      </c>
      <c r="AP63" s="32">
        <v>0</v>
      </c>
      <c r="AQ63" s="25">
        <v>0</v>
      </c>
      <c r="AR63" s="25">
        <v>0</v>
      </c>
      <c r="AS63" s="25">
        <v>0</v>
      </c>
      <c r="AT63" s="34">
        <v>0</v>
      </c>
      <c r="AU63" s="345">
        <v>0</v>
      </c>
      <c r="AV63" s="330">
        <v>0</v>
      </c>
      <c r="AW63" s="330">
        <v>0</v>
      </c>
      <c r="AX63" s="330">
        <v>0</v>
      </c>
      <c r="AY63" s="344">
        <v>0</v>
      </c>
      <c r="AZ63" s="32">
        <v>0</v>
      </c>
      <c r="BA63" s="25">
        <v>0</v>
      </c>
      <c r="BB63" s="25">
        <v>0</v>
      </c>
      <c r="BC63" s="25">
        <v>0</v>
      </c>
      <c r="BD63" s="34">
        <v>0</v>
      </c>
      <c r="BE63" s="345">
        <v>0</v>
      </c>
      <c r="BF63" s="330">
        <v>0</v>
      </c>
      <c r="BG63" s="330">
        <v>0</v>
      </c>
      <c r="BH63" s="330">
        <v>0</v>
      </c>
      <c r="BI63" s="344">
        <v>0</v>
      </c>
      <c r="BJ63" s="32">
        <v>0</v>
      </c>
      <c r="BK63" s="25">
        <v>0</v>
      </c>
      <c r="BL63" s="25">
        <v>0</v>
      </c>
      <c r="BM63" s="25">
        <v>0</v>
      </c>
      <c r="BN63" s="34">
        <v>0</v>
      </c>
      <c r="BO63" s="345">
        <v>0</v>
      </c>
      <c r="BP63" s="330">
        <v>0</v>
      </c>
      <c r="BQ63" s="330">
        <v>0</v>
      </c>
      <c r="BR63" s="330">
        <v>0</v>
      </c>
      <c r="BS63" s="344">
        <v>0</v>
      </c>
      <c r="BT63" s="32">
        <v>0</v>
      </c>
      <c r="BU63" s="25">
        <v>0</v>
      </c>
      <c r="BV63" s="25">
        <v>0</v>
      </c>
      <c r="BW63" s="25">
        <v>0</v>
      </c>
      <c r="BX63" s="34">
        <v>0</v>
      </c>
      <c r="CD63" s="300"/>
      <c r="CE63" s="300"/>
    </row>
    <row r="64" spans="1:83" x14ac:dyDescent="0.35">
      <c r="A64" s="247" t="s">
        <v>55</v>
      </c>
      <c r="B64" s="329">
        <v>2118</v>
      </c>
      <c r="C64" s="330">
        <v>0</v>
      </c>
      <c r="D64" s="330">
        <v>1412</v>
      </c>
      <c r="E64" s="330">
        <v>0</v>
      </c>
      <c r="F64" s="331">
        <v>706</v>
      </c>
      <c r="G64" s="32">
        <v>0</v>
      </c>
      <c r="H64" s="25">
        <v>0</v>
      </c>
      <c r="I64" s="25">
        <v>0</v>
      </c>
      <c r="J64" s="25">
        <v>0</v>
      </c>
      <c r="K64" s="34">
        <v>0</v>
      </c>
      <c r="L64" s="32">
        <v>0</v>
      </c>
      <c r="M64" s="25"/>
      <c r="N64" s="25"/>
      <c r="O64" s="25"/>
      <c r="P64" s="34"/>
      <c r="Q64" s="345">
        <v>0</v>
      </c>
      <c r="R64" s="330">
        <v>0</v>
      </c>
      <c r="S64" s="330">
        <v>0</v>
      </c>
      <c r="T64" s="330">
        <v>0</v>
      </c>
      <c r="U64" s="344">
        <v>0</v>
      </c>
      <c r="V64" s="32">
        <v>0</v>
      </c>
      <c r="W64" s="25">
        <v>0</v>
      </c>
      <c r="X64" s="25">
        <v>0</v>
      </c>
      <c r="Y64" s="25">
        <v>0</v>
      </c>
      <c r="Z64" s="34">
        <v>0</v>
      </c>
      <c r="AA64" s="345">
        <v>2118</v>
      </c>
      <c r="AB64" s="330">
        <v>0</v>
      </c>
      <c r="AC64" s="330">
        <v>1412</v>
      </c>
      <c r="AD64" s="330">
        <v>0</v>
      </c>
      <c r="AE64" s="331">
        <v>706</v>
      </c>
      <c r="AF64" s="32">
        <v>6</v>
      </c>
      <c r="AG64" s="25">
        <v>0</v>
      </c>
      <c r="AH64" s="25">
        <v>4</v>
      </c>
      <c r="AI64" s="25">
        <v>0</v>
      </c>
      <c r="AJ64" s="34">
        <v>2</v>
      </c>
      <c r="AK64" s="345">
        <v>0</v>
      </c>
      <c r="AL64" s="330">
        <v>0</v>
      </c>
      <c r="AM64" s="330">
        <v>0</v>
      </c>
      <c r="AN64" s="330">
        <v>0</v>
      </c>
      <c r="AO64" s="344">
        <v>0</v>
      </c>
      <c r="AP64" s="32">
        <v>0</v>
      </c>
      <c r="AQ64" s="25">
        <v>0</v>
      </c>
      <c r="AR64" s="25">
        <v>0</v>
      </c>
      <c r="AS64" s="25">
        <v>0</v>
      </c>
      <c r="AT64" s="34">
        <v>0</v>
      </c>
      <c r="AU64" s="345">
        <v>0</v>
      </c>
      <c r="AV64" s="330">
        <v>0</v>
      </c>
      <c r="AW64" s="330">
        <v>0</v>
      </c>
      <c r="AX64" s="330">
        <v>0</v>
      </c>
      <c r="AY64" s="344">
        <v>0</v>
      </c>
      <c r="AZ64" s="32">
        <v>0</v>
      </c>
      <c r="BA64" s="25">
        <v>0</v>
      </c>
      <c r="BB64" s="25">
        <v>0</v>
      </c>
      <c r="BC64" s="25">
        <v>0</v>
      </c>
      <c r="BD64" s="34">
        <v>0</v>
      </c>
      <c r="BE64" s="345">
        <v>2118</v>
      </c>
      <c r="BF64" s="330">
        <v>0</v>
      </c>
      <c r="BG64" s="330">
        <v>1412</v>
      </c>
      <c r="BH64" s="330">
        <v>0</v>
      </c>
      <c r="BI64" s="344">
        <v>706</v>
      </c>
      <c r="BJ64" s="32">
        <v>6</v>
      </c>
      <c r="BK64" s="25">
        <v>0</v>
      </c>
      <c r="BL64" s="25">
        <v>4</v>
      </c>
      <c r="BM64" s="25">
        <v>0</v>
      </c>
      <c r="BN64" s="34">
        <v>2</v>
      </c>
      <c r="BO64" s="345">
        <v>0</v>
      </c>
      <c r="BP64" s="330">
        <v>0</v>
      </c>
      <c r="BQ64" s="330">
        <v>0</v>
      </c>
      <c r="BR64" s="330">
        <v>0</v>
      </c>
      <c r="BS64" s="344">
        <v>0</v>
      </c>
      <c r="BT64" s="32">
        <v>0</v>
      </c>
      <c r="BU64" s="25">
        <v>0</v>
      </c>
      <c r="BV64" s="25">
        <v>0</v>
      </c>
      <c r="BW64" s="25">
        <v>0</v>
      </c>
      <c r="BX64" s="34">
        <v>0</v>
      </c>
      <c r="BY64" s="296">
        <v>4</v>
      </c>
      <c r="BZ64" s="296">
        <v>4</v>
      </c>
      <c r="CA64" s="296">
        <v>4</v>
      </c>
      <c r="CB64" s="296">
        <v>4</v>
      </c>
      <c r="CD64" s="300">
        <v>3</v>
      </c>
      <c r="CE64" s="300">
        <v>2</v>
      </c>
    </row>
    <row r="65" spans="1:83" x14ac:dyDescent="0.35">
      <c r="A65" s="247" t="s">
        <v>56</v>
      </c>
      <c r="B65" s="329">
        <v>4236</v>
      </c>
      <c r="C65" s="330">
        <v>1412</v>
      </c>
      <c r="D65" s="330">
        <v>706</v>
      </c>
      <c r="E65" s="330">
        <v>1412</v>
      </c>
      <c r="F65" s="331">
        <v>706</v>
      </c>
      <c r="G65" s="32">
        <v>0</v>
      </c>
      <c r="H65" s="25">
        <v>0</v>
      </c>
      <c r="I65" s="25">
        <v>0</v>
      </c>
      <c r="J65" s="25">
        <v>0</v>
      </c>
      <c r="K65" s="34">
        <v>0</v>
      </c>
      <c r="L65" s="32">
        <v>0</v>
      </c>
      <c r="M65" s="25"/>
      <c r="N65" s="25"/>
      <c r="O65" s="25"/>
      <c r="P65" s="34"/>
      <c r="Q65" s="345">
        <v>0</v>
      </c>
      <c r="R65" s="330">
        <v>0</v>
      </c>
      <c r="S65" s="330">
        <v>0</v>
      </c>
      <c r="T65" s="330">
        <v>0</v>
      </c>
      <c r="U65" s="344">
        <v>0</v>
      </c>
      <c r="V65" s="32">
        <v>0</v>
      </c>
      <c r="W65" s="25">
        <v>0</v>
      </c>
      <c r="X65" s="25">
        <v>0</v>
      </c>
      <c r="Y65" s="25">
        <v>0</v>
      </c>
      <c r="Z65" s="34">
        <v>0</v>
      </c>
      <c r="AA65" s="345">
        <v>4236</v>
      </c>
      <c r="AB65" s="330">
        <v>1412</v>
      </c>
      <c r="AC65" s="330">
        <v>706</v>
      </c>
      <c r="AD65" s="330">
        <v>1412</v>
      </c>
      <c r="AE65" s="331">
        <v>706</v>
      </c>
      <c r="AF65" s="32">
        <v>12</v>
      </c>
      <c r="AG65" s="25">
        <v>4</v>
      </c>
      <c r="AH65" s="25">
        <v>2</v>
      </c>
      <c r="AI65" s="25">
        <v>4</v>
      </c>
      <c r="AJ65" s="34">
        <v>2</v>
      </c>
      <c r="AK65" s="345">
        <v>0</v>
      </c>
      <c r="AL65" s="330">
        <v>0</v>
      </c>
      <c r="AM65" s="330">
        <v>0</v>
      </c>
      <c r="AN65" s="330">
        <v>0</v>
      </c>
      <c r="AO65" s="344">
        <v>0</v>
      </c>
      <c r="AP65" s="32">
        <v>0</v>
      </c>
      <c r="AQ65" s="25">
        <v>0</v>
      </c>
      <c r="AR65" s="25">
        <v>0</v>
      </c>
      <c r="AS65" s="25">
        <v>0</v>
      </c>
      <c r="AT65" s="34">
        <v>0</v>
      </c>
      <c r="AU65" s="345">
        <v>0</v>
      </c>
      <c r="AV65" s="330">
        <v>0</v>
      </c>
      <c r="AW65" s="330">
        <v>0</v>
      </c>
      <c r="AX65" s="330">
        <v>0</v>
      </c>
      <c r="AY65" s="344">
        <v>0</v>
      </c>
      <c r="AZ65" s="32">
        <v>0</v>
      </c>
      <c r="BA65" s="25">
        <v>0</v>
      </c>
      <c r="BB65" s="25">
        <v>0</v>
      </c>
      <c r="BC65" s="25">
        <v>0</v>
      </c>
      <c r="BD65" s="34">
        <v>0</v>
      </c>
      <c r="BE65" s="345">
        <v>4236</v>
      </c>
      <c r="BF65" s="330">
        <v>1412</v>
      </c>
      <c r="BG65" s="330">
        <v>706</v>
      </c>
      <c r="BH65" s="330">
        <v>1412</v>
      </c>
      <c r="BI65" s="344">
        <v>706</v>
      </c>
      <c r="BJ65" s="32">
        <v>12</v>
      </c>
      <c r="BK65" s="25">
        <v>4</v>
      </c>
      <c r="BL65" s="25">
        <v>2</v>
      </c>
      <c r="BM65" s="25">
        <v>4</v>
      </c>
      <c r="BN65" s="34">
        <v>2</v>
      </c>
      <c r="BO65" s="345">
        <v>0</v>
      </c>
      <c r="BP65" s="330">
        <v>0</v>
      </c>
      <c r="BQ65" s="330">
        <v>0</v>
      </c>
      <c r="BR65" s="330">
        <v>0</v>
      </c>
      <c r="BS65" s="344">
        <v>0</v>
      </c>
      <c r="BT65" s="32">
        <v>0</v>
      </c>
      <c r="BU65" s="25">
        <v>0</v>
      </c>
      <c r="BV65" s="25">
        <v>0</v>
      </c>
      <c r="BW65" s="25">
        <v>0</v>
      </c>
      <c r="BX65" s="34">
        <v>0</v>
      </c>
      <c r="BY65" s="296">
        <v>4</v>
      </c>
      <c r="BZ65" s="296">
        <v>4</v>
      </c>
      <c r="CA65" s="296">
        <v>4</v>
      </c>
      <c r="CB65" s="296">
        <v>4</v>
      </c>
      <c r="CD65" s="300">
        <v>3</v>
      </c>
      <c r="CE65" s="300">
        <v>2</v>
      </c>
    </row>
    <row r="66" spans="1:83" x14ac:dyDescent="0.35">
      <c r="A66" s="248" t="s">
        <v>30</v>
      </c>
      <c r="B66" s="329">
        <v>169430</v>
      </c>
      <c r="C66" s="330">
        <v>32836</v>
      </c>
      <c r="D66" s="330">
        <v>60709</v>
      </c>
      <c r="E66" s="330">
        <v>45531</v>
      </c>
      <c r="F66" s="331">
        <v>30354</v>
      </c>
      <c r="G66" s="32">
        <v>0</v>
      </c>
      <c r="H66" s="25">
        <v>0</v>
      </c>
      <c r="I66" s="25">
        <v>0</v>
      </c>
      <c r="J66" s="25">
        <v>0</v>
      </c>
      <c r="K66" s="34">
        <v>0</v>
      </c>
      <c r="L66" s="32">
        <v>0</v>
      </c>
      <c r="M66" s="25"/>
      <c r="N66" s="25"/>
      <c r="O66" s="25"/>
      <c r="P66" s="34"/>
      <c r="Q66" s="345">
        <v>0</v>
      </c>
      <c r="R66" s="330">
        <v>0</v>
      </c>
      <c r="S66" s="330">
        <v>0</v>
      </c>
      <c r="T66" s="330">
        <v>0</v>
      </c>
      <c r="U66" s="344">
        <v>0</v>
      </c>
      <c r="V66" s="32">
        <v>0</v>
      </c>
      <c r="W66" s="25">
        <v>0</v>
      </c>
      <c r="X66" s="25">
        <v>0</v>
      </c>
      <c r="Y66" s="25">
        <v>0</v>
      </c>
      <c r="Z66" s="34">
        <v>0</v>
      </c>
      <c r="AA66" s="345">
        <v>169430</v>
      </c>
      <c r="AB66" s="330">
        <v>32836</v>
      </c>
      <c r="AC66" s="330">
        <v>60709</v>
      </c>
      <c r="AD66" s="330">
        <v>45531</v>
      </c>
      <c r="AE66" s="331">
        <v>30354</v>
      </c>
      <c r="AF66" s="32">
        <v>23</v>
      </c>
      <c r="AG66" s="25">
        <v>5</v>
      </c>
      <c r="AH66" s="25">
        <v>8</v>
      </c>
      <c r="AI66" s="25">
        <v>6</v>
      </c>
      <c r="AJ66" s="34">
        <v>4</v>
      </c>
      <c r="AK66" s="345">
        <v>0</v>
      </c>
      <c r="AL66" s="330">
        <v>0</v>
      </c>
      <c r="AM66" s="330">
        <v>0</v>
      </c>
      <c r="AN66" s="330">
        <v>0</v>
      </c>
      <c r="AO66" s="344">
        <v>0</v>
      </c>
      <c r="AP66" s="32">
        <v>0</v>
      </c>
      <c r="AQ66" s="25">
        <v>0</v>
      </c>
      <c r="AR66" s="25">
        <v>0</v>
      </c>
      <c r="AS66" s="25">
        <v>0</v>
      </c>
      <c r="AT66" s="34">
        <v>0</v>
      </c>
      <c r="AU66" s="345">
        <v>0</v>
      </c>
      <c r="AV66" s="330">
        <v>0</v>
      </c>
      <c r="AW66" s="330">
        <v>0</v>
      </c>
      <c r="AX66" s="330">
        <v>0</v>
      </c>
      <c r="AY66" s="344">
        <v>0</v>
      </c>
      <c r="AZ66" s="32">
        <v>0</v>
      </c>
      <c r="BA66" s="25">
        <v>0</v>
      </c>
      <c r="BB66" s="25">
        <v>0</v>
      </c>
      <c r="BC66" s="25">
        <v>0</v>
      </c>
      <c r="BD66" s="34">
        <v>0</v>
      </c>
      <c r="BE66" s="345">
        <v>169430</v>
      </c>
      <c r="BF66" s="330">
        <v>32836</v>
      </c>
      <c r="BG66" s="330">
        <v>60709</v>
      </c>
      <c r="BH66" s="330">
        <v>45531</v>
      </c>
      <c r="BI66" s="344">
        <v>30354</v>
      </c>
      <c r="BJ66" s="32">
        <v>23</v>
      </c>
      <c r="BK66" s="25">
        <v>5</v>
      </c>
      <c r="BL66" s="25">
        <v>8</v>
      </c>
      <c r="BM66" s="25">
        <v>6</v>
      </c>
      <c r="BN66" s="34">
        <v>4</v>
      </c>
      <c r="BO66" s="345">
        <v>0</v>
      </c>
      <c r="BP66" s="330">
        <v>0</v>
      </c>
      <c r="BQ66" s="330">
        <v>0</v>
      </c>
      <c r="BR66" s="330">
        <v>0</v>
      </c>
      <c r="BS66" s="344">
        <v>0</v>
      </c>
      <c r="BT66" s="32">
        <v>0</v>
      </c>
      <c r="BU66" s="25">
        <v>0</v>
      </c>
      <c r="BV66" s="25">
        <v>0</v>
      </c>
      <c r="BW66" s="25">
        <v>0</v>
      </c>
      <c r="BX66" s="34">
        <v>0</v>
      </c>
      <c r="CD66" s="300"/>
      <c r="CE66" s="300"/>
    </row>
    <row r="67" spans="1:83" x14ac:dyDescent="0.35">
      <c r="A67" s="248" t="s">
        <v>31</v>
      </c>
      <c r="B67" s="329">
        <v>56864</v>
      </c>
      <c r="C67" s="330">
        <v>18879</v>
      </c>
      <c r="D67" s="330">
        <v>11050</v>
      </c>
      <c r="E67" s="330">
        <v>8978</v>
      </c>
      <c r="F67" s="331">
        <v>17957</v>
      </c>
      <c r="G67" s="32">
        <v>0</v>
      </c>
      <c r="H67" s="25">
        <v>0</v>
      </c>
      <c r="I67" s="25">
        <v>0</v>
      </c>
      <c r="J67" s="25">
        <v>0</v>
      </c>
      <c r="K67" s="34">
        <v>0</v>
      </c>
      <c r="L67" s="32">
        <v>0</v>
      </c>
      <c r="M67" s="25"/>
      <c r="N67" s="25"/>
      <c r="O67" s="25"/>
      <c r="P67" s="34"/>
      <c r="Q67" s="345">
        <v>0</v>
      </c>
      <c r="R67" s="330">
        <v>0</v>
      </c>
      <c r="S67" s="330">
        <v>0</v>
      </c>
      <c r="T67" s="330">
        <v>0</v>
      </c>
      <c r="U67" s="344">
        <v>0</v>
      </c>
      <c r="V67" s="32">
        <v>0</v>
      </c>
      <c r="W67" s="25">
        <v>0</v>
      </c>
      <c r="X67" s="25">
        <v>0</v>
      </c>
      <c r="Y67" s="25">
        <v>0</v>
      </c>
      <c r="Z67" s="34">
        <v>0</v>
      </c>
      <c r="AA67" s="345">
        <v>56864</v>
      </c>
      <c r="AB67" s="330">
        <v>18879</v>
      </c>
      <c r="AC67" s="330">
        <v>11050</v>
      </c>
      <c r="AD67" s="330">
        <v>8978</v>
      </c>
      <c r="AE67" s="331">
        <v>17957</v>
      </c>
      <c r="AF67" s="32">
        <v>50</v>
      </c>
      <c r="AG67" s="25">
        <v>16</v>
      </c>
      <c r="AH67" s="25">
        <v>10</v>
      </c>
      <c r="AI67" s="25">
        <v>8</v>
      </c>
      <c r="AJ67" s="34">
        <v>16</v>
      </c>
      <c r="AK67" s="345">
        <v>0</v>
      </c>
      <c r="AL67" s="330">
        <v>0</v>
      </c>
      <c r="AM67" s="330">
        <v>0</v>
      </c>
      <c r="AN67" s="330">
        <v>0</v>
      </c>
      <c r="AO67" s="344">
        <v>0</v>
      </c>
      <c r="AP67" s="32">
        <v>0</v>
      </c>
      <c r="AQ67" s="25">
        <v>0</v>
      </c>
      <c r="AR67" s="25">
        <v>0</v>
      </c>
      <c r="AS67" s="25">
        <v>0</v>
      </c>
      <c r="AT67" s="34">
        <v>0</v>
      </c>
      <c r="AU67" s="345">
        <v>0</v>
      </c>
      <c r="AV67" s="330">
        <v>0</v>
      </c>
      <c r="AW67" s="330">
        <v>0</v>
      </c>
      <c r="AX67" s="330">
        <v>0</v>
      </c>
      <c r="AY67" s="344">
        <v>0</v>
      </c>
      <c r="AZ67" s="32">
        <v>0</v>
      </c>
      <c r="BA67" s="25">
        <v>0</v>
      </c>
      <c r="BB67" s="25">
        <v>0</v>
      </c>
      <c r="BC67" s="25">
        <v>0</v>
      </c>
      <c r="BD67" s="34">
        <v>0</v>
      </c>
      <c r="BE67" s="345">
        <v>56864</v>
      </c>
      <c r="BF67" s="330">
        <v>18879</v>
      </c>
      <c r="BG67" s="330">
        <v>11050</v>
      </c>
      <c r="BH67" s="330">
        <v>8978</v>
      </c>
      <c r="BI67" s="344">
        <v>17957</v>
      </c>
      <c r="BJ67" s="32">
        <v>50</v>
      </c>
      <c r="BK67" s="25">
        <v>16</v>
      </c>
      <c r="BL67" s="25">
        <v>10</v>
      </c>
      <c r="BM67" s="25">
        <v>8</v>
      </c>
      <c r="BN67" s="34">
        <v>16</v>
      </c>
      <c r="BO67" s="345">
        <v>0</v>
      </c>
      <c r="BP67" s="330">
        <v>0</v>
      </c>
      <c r="BQ67" s="330">
        <v>0</v>
      </c>
      <c r="BR67" s="330">
        <v>0</v>
      </c>
      <c r="BS67" s="344">
        <v>0</v>
      </c>
      <c r="BT67" s="32">
        <v>0</v>
      </c>
      <c r="BU67" s="25">
        <v>0</v>
      </c>
      <c r="BV67" s="25">
        <v>0</v>
      </c>
      <c r="BW67" s="25">
        <v>0</v>
      </c>
      <c r="BX67" s="34">
        <v>0</v>
      </c>
      <c r="BY67" s="296">
        <v>4</v>
      </c>
      <c r="BZ67" s="296">
        <v>4</v>
      </c>
      <c r="CA67" s="296">
        <v>4</v>
      </c>
      <c r="CB67" s="296">
        <v>4</v>
      </c>
      <c r="CD67" s="300">
        <v>3</v>
      </c>
      <c r="CE67" s="300">
        <v>2</v>
      </c>
    </row>
    <row r="68" spans="1:83" x14ac:dyDescent="0.35">
      <c r="A68" s="248" t="s">
        <v>32</v>
      </c>
      <c r="B68" s="329">
        <v>42714</v>
      </c>
      <c r="C68" s="330">
        <v>24723</v>
      </c>
      <c r="D68" s="330">
        <v>5905</v>
      </c>
      <c r="E68" s="330">
        <v>0</v>
      </c>
      <c r="F68" s="331">
        <v>12086</v>
      </c>
      <c r="G68" s="32">
        <v>0</v>
      </c>
      <c r="H68" s="25">
        <v>0</v>
      </c>
      <c r="I68" s="25">
        <v>0</v>
      </c>
      <c r="J68" s="25">
        <v>0</v>
      </c>
      <c r="K68" s="34">
        <v>0</v>
      </c>
      <c r="L68" s="32">
        <v>0</v>
      </c>
      <c r="M68" s="25"/>
      <c r="N68" s="25"/>
      <c r="O68" s="25"/>
      <c r="P68" s="34"/>
      <c r="Q68" s="345">
        <v>0</v>
      </c>
      <c r="R68" s="330">
        <v>0</v>
      </c>
      <c r="S68" s="330">
        <v>0</v>
      </c>
      <c r="T68" s="330">
        <v>0</v>
      </c>
      <c r="U68" s="344">
        <v>0</v>
      </c>
      <c r="V68" s="32">
        <v>0</v>
      </c>
      <c r="W68" s="25">
        <v>0</v>
      </c>
      <c r="X68" s="25">
        <v>0</v>
      </c>
      <c r="Y68" s="25">
        <v>0</v>
      </c>
      <c r="Z68" s="34">
        <v>0</v>
      </c>
      <c r="AA68" s="345">
        <v>42714</v>
      </c>
      <c r="AB68" s="330">
        <v>24723</v>
      </c>
      <c r="AC68" s="330">
        <v>5905</v>
      </c>
      <c r="AD68" s="330">
        <v>0</v>
      </c>
      <c r="AE68" s="331">
        <v>12086</v>
      </c>
      <c r="AF68" s="32">
        <v>7</v>
      </c>
      <c r="AG68" s="25">
        <v>4</v>
      </c>
      <c r="AH68" s="25">
        <v>1</v>
      </c>
      <c r="AI68" s="25">
        <v>0</v>
      </c>
      <c r="AJ68" s="34">
        <v>2</v>
      </c>
      <c r="AK68" s="345">
        <v>0</v>
      </c>
      <c r="AL68" s="330">
        <v>0</v>
      </c>
      <c r="AM68" s="330">
        <v>0</v>
      </c>
      <c r="AN68" s="330">
        <v>0</v>
      </c>
      <c r="AO68" s="344">
        <v>0</v>
      </c>
      <c r="AP68" s="32">
        <v>0</v>
      </c>
      <c r="AQ68" s="25">
        <v>0</v>
      </c>
      <c r="AR68" s="25">
        <v>0</v>
      </c>
      <c r="AS68" s="25">
        <v>0</v>
      </c>
      <c r="AT68" s="34">
        <v>0</v>
      </c>
      <c r="AU68" s="345">
        <v>0</v>
      </c>
      <c r="AV68" s="330">
        <v>0</v>
      </c>
      <c r="AW68" s="330">
        <v>0</v>
      </c>
      <c r="AX68" s="330">
        <v>0</v>
      </c>
      <c r="AY68" s="344">
        <v>0</v>
      </c>
      <c r="AZ68" s="32">
        <v>0</v>
      </c>
      <c r="BA68" s="25">
        <v>0</v>
      </c>
      <c r="BB68" s="25">
        <v>0</v>
      </c>
      <c r="BC68" s="25">
        <v>0</v>
      </c>
      <c r="BD68" s="34">
        <v>0</v>
      </c>
      <c r="BE68" s="345">
        <v>42714</v>
      </c>
      <c r="BF68" s="330">
        <v>24723</v>
      </c>
      <c r="BG68" s="330">
        <v>5905</v>
      </c>
      <c r="BH68" s="330">
        <v>0</v>
      </c>
      <c r="BI68" s="344">
        <v>12086</v>
      </c>
      <c r="BJ68" s="32">
        <v>7</v>
      </c>
      <c r="BK68" s="25">
        <v>4</v>
      </c>
      <c r="BL68" s="25">
        <v>1</v>
      </c>
      <c r="BM68" s="25">
        <v>0</v>
      </c>
      <c r="BN68" s="34">
        <v>2</v>
      </c>
      <c r="BO68" s="345">
        <v>0</v>
      </c>
      <c r="BP68" s="330">
        <v>0</v>
      </c>
      <c r="BQ68" s="330">
        <v>0</v>
      </c>
      <c r="BR68" s="330">
        <v>0</v>
      </c>
      <c r="BS68" s="344">
        <v>0</v>
      </c>
      <c r="BT68" s="32">
        <v>0</v>
      </c>
      <c r="BU68" s="25">
        <v>0</v>
      </c>
      <c r="BV68" s="25">
        <v>0</v>
      </c>
      <c r="BW68" s="25">
        <v>0</v>
      </c>
      <c r="BX68" s="34">
        <v>0</v>
      </c>
      <c r="BY68" s="296">
        <v>4</v>
      </c>
      <c r="BZ68" s="296">
        <v>4</v>
      </c>
      <c r="CA68" s="296">
        <v>4</v>
      </c>
      <c r="CB68" s="296">
        <v>4</v>
      </c>
      <c r="CD68" s="300">
        <v>3</v>
      </c>
      <c r="CE68" s="300">
        <v>2</v>
      </c>
    </row>
    <row r="69" spans="1:83" ht="24" thickBot="1" x14ac:dyDescent="0.4">
      <c r="A69" s="255" t="s">
        <v>33</v>
      </c>
      <c r="B69" s="329">
        <v>10794</v>
      </c>
      <c r="C69" s="330">
        <v>2762</v>
      </c>
      <c r="D69" s="330">
        <v>1756</v>
      </c>
      <c r="E69" s="330">
        <v>3138</v>
      </c>
      <c r="F69" s="331">
        <v>3138</v>
      </c>
      <c r="G69" s="32">
        <v>0</v>
      </c>
      <c r="H69" s="25">
        <v>0</v>
      </c>
      <c r="I69" s="25">
        <v>0</v>
      </c>
      <c r="J69" s="25">
        <v>0</v>
      </c>
      <c r="K69" s="34">
        <v>0</v>
      </c>
      <c r="L69" s="32">
        <v>0</v>
      </c>
      <c r="M69" s="25"/>
      <c r="N69" s="25"/>
      <c r="O69" s="25"/>
      <c r="P69" s="34"/>
      <c r="Q69" s="345">
        <v>0</v>
      </c>
      <c r="R69" s="330">
        <v>0</v>
      </c>
      <c r="S69" s="330">
        <v>0</v>
      </c>
      <c r="T69" s="330">
        <v>0</v>
      </c>
      <c r="U69" s="344">
        <v>0</v>
      </c>
      <c r="V69" s="32">
        <v>0</v>
      </c>
      <c r="W69" s="25">
        <v>0</v>
      </c>
      <c r="X69" s="25">
        <v>0</v>
      </c>
      <c r="Y69" s="25">
        <v>0</v>
      </c>
      <c r="Z69" s="34">
        <v>0</v>
      </c>
      <c r="AA69" s="345">
        <v>10794</v>
      </c>
      <c r="AB69" s="330">
        <v>2762</v>
      </c>
      <c r="AC69" s="330">
        <v>1756</v>
      </c>
      <c r="AD69" s="330">
        <v>3138</v>
      </c>
      <c r="AE69" s="331">
        <v>3138</v>
      </c>
      <c r="AF69" s="32">
        <v>7</v>
      </c>
      <c r="AG69" s="25">
        <v>2</v>
      </c>
      <c r="AH69" s="25">
        <v>1</v>
      </c>
      <c r="AI69" s="25">
        <v>2</v>
      </c>
      <c r="AJ69" s="34">
        <v>2</v>
      </c>
      <c r="AK69" s="345">
        <v>0</v>
      </c>
      <c r="AL69" s="330">
        <v>0</v>
      </c>
      <c r="AM69" s="330">
        <v>0</v>
      </c>
      <c r="AN69" s="330">
        <v>0</v>
      </c>
      <c r="AO69" s="344">
        <v>0</v>
      </c>
      <c r="AP69" s="32">
        <v>0</v>
      </c>
      <c r="AQ69" s="25">
        <v>0</v>
      </c>
      <c r="AR69" s="25">
        <v>0</v>
      </c>
      <c r="AS69" s="25">
        <v>0</v>
      </c>
      <c r="AT69" s="34">
        <v>0</v>
      </c>
      <c r="AU69" s="345">
        <v>0</v>
      </c>
      <c r="AV69" s="330">
        <v>0</v>
      </c>
      <c r="AW69" s="330">
        <v>0</v>
      </c>
      <c r="AX69" s="330">
        <v>0</v>
      </c>
      <c r="AY69" s="344">
        <v>0</v>
      </c>
      <c r="AZ69" s="32">
        <v>0</v>
      </c>
      <c r="BA69" s="25">
        <v>0</v>
      </c>
      <c r="BB69" s="25">
        <v>0</v>
      </c>
      <c r="BC69" s="25">
        <v>0</v>
      </c>
      <c r="BD69" s="34">
        <v>0</v>
      </c>
      <c r="BE69" s="345">
        <v>10794</v>
      </c>
      <c r="BF69" s="330">
        <v>2762</v>
      </c>
      <c r="BG69" s="330">
        <v>1756</v>
      </c>
      <c r="BH69" s="330">
        <v>3138</v>
      </c>
      <c r="BI69" s="344">
        <v>3138</v>
      </c>
      <c r="BJ69" s="32">
        <v>7</v>
      </c>
      <c r="BK69" s="25">
        <v>2</v>
      </c>
      <c r="BL69" s="25">
        <v>1</v>
      </c>
      <c r="BM69" s="25">
        <v>2</v>
      </c>
      <c r="BN69" s="34">
        <v>2</v>
      </c>
      <c r="BO69" s="345">
        <v>0</v>
      </c>
      <c r="BP69" s="330">
        <v>0</v>
      </c>
      <c r="BQ69" s="330">
        <v>0</v>
      </c>
      <c r="BR69" s="330">
        <v>0</v>
      </c>
      <c r="BS69" s="344">
        <v>0</v>
      </c>
      <c r="BT69" s="32">
        <v>0</v>
      </c>
      <c r="BU69" s="25">
        <v>0</v>
      </c>
      <c r="BV69" s="25">
        <v>0</v>
      </c>
      <c r="BW69" s="25">
        <v>0</v>
      </c>
      <c r="BX69" s="34">
        <v>0</v>
      </c>
      <c r="BY69" s="296">
        <v>4</v>
      </c>
      <c r="BZ69" s="296">
        <v>4</v>
      </c>
      <c r="CA69" s="296">
        <v>4</v>
      </c>
      <c r="CB69" s="296">
        <v>4</v>
      </c>
      <c r="CD69" s="300">
        <v>3</v>
      </c>
      <c r="CE69" s="300">
        <v>2</v>
      </c>
    </row>
    <row r="70" spans="1:83" ht="24" thickBot="1" x14ac:dyDescent="0.4">
      <c r="A70" s="264" t="s">
        <v>57</v>
      </c>
      <c r="B70" s="329">
        <v>393504</v>
      </c>
      <c r="C70" s="330">
        <v>31432</v>
      </c>
      <c r="D70" s="330">
        <v>59363</v>
      </c>
      <c r="E70" s="330">
        <v>26767</v>
      </c>
      <c r="F70" s="331">
        <v>275942</v>
      </c>
      <c r="G70" s="32">
        <v>0</v>
      </c>
      <c r="H70" s="25">
        <v>0</v>
      </c>
      <c r="I70" s="25">
        <v>0</v>
      </c>
      <c r="J70" s="25">
        <v>0</v>
      </c>
      <c r="K70" s="34">
        <v>0</v>
      </c>
      <c r="L70" s="32">
        <v>0</v>
      </c>
      <c r="M70" s="25"/>
      <c r="N70" s="25"/>
      <c r="O70" s="25"/>
      <c r="P70" s="34"/>
      <c r="Q70" s="345">
        <v>381094</v>
      </c>
      <c r="R70" s="330">
        <v>31432</v>
      </c>
      <c r="S70" s="330">
        <v>49418</v>
      </c>
      <c r="T70" s="330">
        <v>24709</v>
      </c>
      <c r="U70" s="344">
        <v>275535</v>
      </c>
      <c r="V70" s="32">
        <v>10</v>
      </c>
      <c r="W70" s="25">
        <v>1</v>
      </c>
      <c r="X70" s="25">
        <v>2</v>
      </c>
      <c r="Y70" s="25">
        <v>1</v>
      </c>
      <c r="Z70" s="34">
        <v>6</v>
      </c>
      <c r="AA70" s="345">
        <v>12410</v>
      </c>
      <c r="AB70" s="330">
        <v>0</v>
      </c>
      <c r="AC70" s="330">
        <v>9945</v>
      </c>
      <c r="AD70" s="330">
        <v>2058</v>
      </c>
      <c r="AE70" s="331">
        <v>407</v>
      </c>
      <c r="AF70" s="32">
        <v>20</v>
      </c>
      <c r="AG70" s="25">
        <v>0</v>
      </c>
      <c r="AH70" s="25">
        <v>15</v>
      </c>
      <c r="AI70" s="25">
        <v>2</v>
      </c>
      <c r="AJ70" s="34">
        <v>3</v>
      </c>
      <c r="AK70" s="345">
        <v>12410</v>
      </c>
      <c r="AL70" s="330">
        <v>0</v>
      </c>
      <c r="AM70" s="330">
        <v>9945</v>
      </c>
      <c r="AN70" s="330">
        <v>2058</v>
      </c>
      <c r="AO70" s="344">
        <v>407</v>
      </c>
      <c r="AP70" s="32">
        <v>20</v>
      </c>
      <c r="AQ70" s="25">
        <v>0</v>
      </c>
      <c r="AR70" s="25">
        <v>15</v>
      </c>
      <c r="AS70" s="25">
        <v>2</v>
      </c>
      <c r="AT70" s="34">
        <v>3</v>
      </c>
      <c r="AU70" s="345">
        <v>0</v>
      </c>
      <c r="AV70" s="330">
        <v>0</v>
      </c>
      <c r="AW70" s="330">
        <v>0</v>
      </c>
      <c r="AX70" s="330">
        <v>0</v>
      </c>
      <c r="AY70" s="344">
        <v>0</v>
      </c>
      <c r="AZ70" s="32">
        <v>0</v>
      </c>
      <c r="BA70" s="25">
        <v>0</v>
      </c>
      <c r="BB70" s="25">
        <v>0</v>
      </c>
      <c r="BC70" s="25">
        <v>0</v>
      </c>
      <c r="BD70" s="34">
        <v>0</v>
      </c>
      <c r="BE70" s="345">
        <v>0</v>
      </c>
      <c r="BF70" s="330">
        <v>0</v>
      </c>
      <c r="BG70" s="330">
        <v>0</v>
      </c>
      <c r="BH70" s="330">
        <v>0</v>
      </c>
      <c r="BI70" s="344">
        <v>0</v>
      </c>
      <c r="BJ70" s="32">
        <v>0</v>
      </c>
      <c r="BK70" s="25">
        <v>0</v>
      </c>
      <c r="BL70" s="25">
        <v>0</v>
      </c>
      <c r="BM70" s="25">
        <v>0</v>
      </c>
      <c r="BN70" s="34">
        <v>0</v>
      </c>
      <c r="BO70" s="345">
        <v>0</v>
      </c>
      <c r="BP70" s="330">
        <v>0</v>
      </c>
      <c r="BQ70" s="330">
        <v>0</v>
      </c>
      <c r="BR70" s="330">
        <v>0</v>
      </c>
      <c r="BS70" s="344">
        <v>0</v>
      </c>
      <c r="BT70" s="32">
        <v>0</v>
      </c>
      <c r="BU70" s="25">
        <v>0</v>
      </c>
      <c r="BV70" s="25">
        <v>0</v>
      </c>
      <c r="BW70" s="25">
        <v>0</v>
      </c>
      <c r="BX70" s="34">
        <v>0</v>
      </c>
      <c r="BY70" s="296">
        <v>4</v>
      </c>
      <c r="BZ70" s="296">
        <v>4</v>
      </c>
      <c r="CA70" s="296">
        <v>4</v>
      </c>
      <c r="CB70" s="296">
        <v>4</v>
      </c>
      <c r="CD70" s="300">
        <v>3</v>
      </c>
      <c r="CE70" s="300">
        <v>2</v>
      </c>
    </row>
    <row r="71" spans="1:83" ht="32.25" thickBot="1" x14ac:dyDescent="0.4">
      <c r="A71" s="257" t="s">
        <v>58</v>
      </c>
      <c r="B71" s="329">
        <v>0</v>
      </c>
      <c r="C71" s="330">
        <v>0</v>
      </c>
      <c r="D71" s="330">
        <v>0</v>
      </c>
      <c r="E71" s="330">
        <v>0</v>
      </c>
      <c r="F71" s="331">
        <v>0</v>
      </c>
      <c r="G71" s="32">
        <v>0</v>
      </c>
      <c r="H71" s="25">
        <v>0</v>
      </c>
      <c r="I71" s="25">
        <v>0</v>
      </c>
      <c r="J71" s="25">
        <v>0</v>
      </c>
      <c r="K71" s="34">
        <v>0</v>
      </c>
      <c r="L71" s="32">
        <v>0</v>
      </c>
      <c r="M71" s="25"/>
      <c r="N71" s="25"/>
      <c r="O71" s="25"/>
      <c r="P71" s="34"/>
      <c r="Q71" s="345">
        <v>0</v>
      </c>
      <c r="R71" s="330">
        <v>0</v>
      </c>
      <c r="S71" s="330">
        <v>0</v>
      </c>
      <c r="T71" s="330">
        <v>0</v>
      </c>
      <c r="U71" s="344">
        <v>0</v>
      </c>
      <c r="V71" s="32">
        <v>0</v>
      </c>
      <c r="W71" s="25">
        <v>0</v>
      </c>
      <c r="X71" s="25">
        <v>0</v>
      </c>
      <c r="Y71" s="25">
        <v>0</v>
      </c>
      <c r="Z71" s="34">
        <v>0</v>
      </c>
      <c r="AA71" s="345">
        <v>0</v>
      </c>
      <c r="AB71" s="330">
        <v>0</v>
      </c>
      <c r="AC71" s="330">
        <v>0</v>
      </c>
      <c r="AD71" s="330">
        <v>0</v>
      </c>
      <c r="AE71" s="331">
        <v>0</v>
      </c>
      <c r="AF71" s="32">
        <v>0</v>
      </c>
      <c r="AG71" s="25">
        <v>0</v>
      </c>
      <c r="AH71" s="25">
        <v>0</v>
      </c>
      <c r="AI71" s="25">
        <v>0</v>
      </c>
      <c r="AJ71" s="34">
        <v>0</v>
      </c>
      <c r="AK71" s="345">
        <v>0</v>
      </c>
      <c r="AL71" s="330">
        <v>0</v>
      </c>
      <c r="AM71" s="330">
        <v>0</v>
      </c>
      <c r="AN71" s="330">
        <v>0</v>
      </c>
      <c r="AO71" s="344">
        <v>0</v>
      </c>
      <c r="AP71" s="32">
        <v>0</v>
      </c>
      <c r="AQ71" s="25">
        <v>0</v>
      </c>
      <c r="AR71" s="25">
        <v>0</v>
      </c>
      <c r="AS71" s="25">
        <v>0</v>
      </c>
      <c r="AT71" s="34">
        <v>0</v>
      </c>
      <c r="AU71" s="345">
        <v>0</v>
      </c>
      <c r="AV71" s="330">
        <v>0</v>
      </c>
      <c r="AW71" s="330">
        <v>0</v>
      </c>
      <c r="AX71" s="330">
        <v>0</v>
      </c>
      <c r="AY71" s="344">
        <v>0</v>
      </c>
      <c r="AZ71" s="32">
        <v>0</v>
      </c>
      <c r="BA71" s="25">
        <v>0</v>
      </c>
      <c r="BB71" s="25">
        <v>0</v>
      </c>
      <c r="BC71" s="25">
        <v>0</v>
      </c>
      <c r="BD71" s="34">
        <v>0</v>
      </c>
      <c r="BE71" s="345">
        <v>0</v>
      </c>
      <c r="BF71" s="330">
        <v>0</v>
      </c>
      <c r="BG71" s="330">
        <v>0</v>
      </c>
      <c r="BH71" s="330">
        <v>0</v>
      </c>
      <c r="BI71" s="344">
        <v>0</v>
      </c>
      <c r="BJ71" s="32">
        <v>0</v>
      </c>
      <c r="BK71" s="25">
        <v>0</v>
      </c>
      <c r="BL71" s="25">
        <v>0</v>
      </c>
      <c r="BM71" s="25">
        <v>0</v>
      </c>
      <c r="BN71" s="34">
        <v>0</v>
      </c>
      <c r="BO71" s="345">
        <v>0</v>
      </c>
      <c r="BP71" s="330">
        <v>0</v>
      </c>
      <c r="BQ71" s="330">
        <v>0</v>
      </c>
      <c r="BR71" s="330">
        <v>0</v>
      </c>
      <c r="BS71" s="344">
        <v>0</v>
      </c>
      <c r="BT71" s="32">
        <v>0</v>
      </c>
      <c r="BU71" s="25">
        <v>0</v>
      </c>
      <c r="BV71" s="25">
        <v>0</v>
      </c>
      <c r="BW71" s="25">
        <v>0</v>
      </c>
      <c r="BX71" s="34">
        <v>0</v>
      </c>
      <c r="CD71" s="300"/>
      <c r="CE71" s="300"/>
    </row>
    <row r="72" spans="1:83" x14ac:dyDescent="0.35">
      <c r="A72" s="251" t="s">
        <v>59</v>
      </c>
      <c r="B72" s="329">
        <v>0</v>
      </c>
      <c r="C72" s="330">
        <v>0</v>
      </c>
      <c r="D72" s="330">
        <v>0</v>
      </c>
      <c r="E72" s="330">
        <v>0</v>
      </c>
      <c r="F72" s="331">
        <v>0</v>
      </c>
      <c r="G72" s="32">
        <v>0</v>
      </c>
      <c r="H72" s="25">
        <v>0</v>
      </c>
      <c r="I72" s="25">
        <v>0</v>
      </c>
      <c r="J72" s="25">
        <v>0</v>
      </c>
      <c r="K72" s="34">
        <v>0</v>
      </c>
      <c r="L72" s="32">
        <v>0</v>
      </c>
      <c r="M72" s="25"/>
      <c r="N72" s="25"/>
      <c r="O72" s="25"/>
      <c r="P72" s="34"/>
      <c r="Q72" s="345">
        <v>0</v>
      </c>
      <c r="R72" s="330">
        <v>0</v>
      </c>
      <c r="S72" s="330">
        <v>0</v>
      </c>
      <c r="T72" s="330">
        <v>0</v>
      </c>
      <c r="U72" s="344">
        <v>0</v>
      </c>
      <c r="V72" s="32">
        <v>0</v>
      </c>
      <c r="W72" s="25">
        <v>0</v>
      </c>
      <c r="X72" s="25">
        <v>0</v>
      </c>
      <c r="Y72" s="25">
        <v>0</v>
      </c>
      <c r="Z72" s="34">
        <v>0</v>
      </c>
      <c r="AA72" s="345">
        <v>0</v>
      </c>
      <c r="AB72" s="330">
        <v>0</v>
      </c>
      <c r="AC72" s="330">
        <v>0</v>
      </c>
      <c r="AD72" s="330">
        <v>0</v>
      </c>
      <c r="AE72" s="331">
        <v>0</v>
      </c>
      <c r="AF72" s="32">
        <v>0</v>
      </c>
      <c r="AG72" s="25">
        <v>0</v>
      </c>
      <c r="AH72" s="25">
        <v>0</v>
      </c>
      <c r="AI72" s="25">
        <v>0</v>
      </c>
      <c r="AJ72" s="34">
        <v>0</v>
      </c>
      <c r="AK72" s="345">
        <v>0</v>
      </c>
      <c r="AL72" s="330">
        <v>0</v>
      </c>
      <c r="AM72" s="330">
        <v>0</v>
      </c>
      <c r="AN72" s="330">
        <v>0</v>
      </c>
      <c r="AO72" s="344">
        <v>0</v>
      </c>
      <c r="AP72" s="32">
        <v>0</v>
      </c>
      <c r="AQ72" s="25">
        <v>0</v>
      </c>
      <c r="AR72" s="25">
        <v>0</v>
      </c>
      <c r="AS72" s="25">
        <v>0</v>
      </c>
      <c r="AT72" s="34">
        <v>0</v>
      </c>
      <c r="AU72" s="345">
        <v>0</v>
      </c>
      <c r="AV72" s="330">
        <v>0</v>
      </c>
      <c r="AW72" s="330">
        <v>0</v>
      </c>
      <c r="AX72" s="330">
        <v>0</v>
      </c>
      <c r="AY72" s="344">
        <v>0</v>
      </c>
      <c r="AZ72" s="32">
        <v>0</v>
      </c>
      <c r="BA72" s="25">
        <v>0</v>
      </c>
      <c r="BB72" s="25">
        <v>0</v>
      </c>
      <c r="BC72" s="25">
        <v>0</v>
      </c>
      <c r="BD72" s="34">
        <v>0</v>
      </c>
      <c r="BE72" s="345">
        <v>0</v>
      </c>
      <c r="BF72" s="330">
        <v>0</v>
      </c>
      <c r="BG72" s="330">
        <v>0</v>
      </c>
      <c r="BH72" s="330">
        <v>0</v>
      </c>
      <c r="BI72" s="344">
        <v>0</v>
      </c>
      <c r="BJ72" s="32">
        <v>0</v>
      </c>
      <c r="BK72" s="25">
        <v>0</v>
      </c>
      <c r="BL72" s="25">
        <v>0</v>
      </c>
      <c r="BM72" s="25">
        <v>0</v>
      </c>
      <c r="BN72" s="34">
        <v>0</v>
      </c>
      <c r="BO72" s="345">
        <v>0</v>
      </c>
      <c r="BP72" s="330">
        <v>0</v>
      </c>
      <c r="BQ72" s="330">
        <v>0</v>
      </c>
      <c r="BR72" s="330">
        <v>0</v>
      </c>
      <c r="BS72" s="344">
        <v>0</v>
      </c>
      <c r="BT72" s="32">
        <v>0</v>
      </c>
      <c r="BU72" s="25">
        <v>0</v>
      </c>
      <c r="BV72" s="25">
        <v>0</v>
      </c>
      <c r="BW72" s="25">
        <v>0</v>
      </c>
      <c r="BX72" s="34">
        <v>0</v>
      </c>
      <c r="CD72" s="300"/>
      <c r="CE72" s="300"/>
    </row>
    <row r="73" spans="1:83" ht="24" thickBot="1" x14ac:dyDescent="0.4">
      <c r="A73" s="265" t="s">
        <v>34</v>
      </c>
      <c r="B73" s="329">
        <v>0</v>
      </c>
      <c r="C73" s="330">
        <v>0</v>
      </c>
      <c r="D73" s="330">
        <v>0</v>
      </c>
      <c r="E73" s="330">
        <v>0</v>
      </c>
      <c r="F73" s="331">
        <v>0</v>
      </c>
      <c r="G73" s="32">
        <v>0</v>
      </c>
      <c r="H73" s="25">
        <v>0</v>
      </c>
      <c r="I73" s="25">
        <v>0</v>
      </c>
      <c r="J73" s="25">
        <v>0</v>
      </c>
      <c r="K73" s="34">
        <v>0</v>
      </c>
      <c r="L73" s="32">
        <v>0</v>
      </c>
      <c r="M73" s="25"/>
      <c r="N73" s="25"/>
      <c r="O73" s="25"/>
      <c r="P73" s="34"/>
      <c r="Q73" s="345">
        <v>0</v>
      </c>
      <c r="R73" s="330">
        <v>0</v>
      </c>
      <c r="S73" s="330">
        <v>0</v>
      </c>
      <c r="T73" s="330">
        <v>0</v>
      </c>
      <c r="U73" s="344">
        <v>0</v>
      </c>
      <c r="V73" s="32">
        <v>0</v>
      </c>
      <c r="W73" s="25">
        <v>0</v>
      </c>
      <c r="X73" s="25">
        <v>0</v>
      </c>
      <c r="Y73" s="25">
        <v>0</v>
      </c>
      <c r="Z73" s="34">
        <v>0</v>
      </c>
      <c r="AA73" s="345">
        <v>0</v>
      </c>
      <c r="AB73" s="330">
        <v>0</v>
      </c>
      <c r="AC73" s="330">
        <v>0</v>
      </c>
      <c r="AD73" s="330">
        <v>0</v>
      </c>
      <c r="AE73" s="331">
        <v>0</v>
      </c>
      <c r="AF73" s="32">
        <v>0</v>
      </c>
      <c r="AG73" s="25">
        <v>0</v>
      </c>
      <c r="AH73" s="25">
        <v>0</v>
      </c>
      <c r="AI73" s="25">
        <v>0</v>
      </c>
      <c r="AJ73" s="34">
        <v>0</v>
      </c>
      <c r="AK73" s="345">
        <v>0</v>
      </c>
      <c r="AL73" s="330">
        <v>0</v>
      </c>
      <c r="AM73" s="330">
        <v>0</v>
      </c>
      <c r="AN73" s="330">
        <v>0</v>
      </c>
      <c r="AO73" s="344">
        <v>0</v>
      </c>
      <c r="AP73" s="32">
        <v>0</v>
      </c>
      <c r="AQ73" s="25">
        <v>0</v>
      </c>
      <c r="AR73" s="25">
        <v>0</v>
      </c>
      <c r="AS73" s="25">
        <v>0</v>
      </c>
      <c r="AT73" s="34">
        <v>0</v>
      </c>
      <c r="AU73" s="345">
        <v>0</v>
      </c>
      <c r="AV73" s="330">
        <v>0</v>
      </c>
      <c r="AW73" s="330">
        <v>0</v>
      </c>
      <c r="AX73" s="330">
        <v>0</v>
      </c>
      <c r="AY73" s="344">
        <v>0</v>
      </c>
      <c r="AZ73" s="32">
        <v>0</v>
      </c>
      <c r="BA73" s="25">
        <v>0</v>
      </c>
      <c r="BB73" s="25">
        <v>0</v>
      </c>
      <c r="BC73" s="25">
        <v>0</v>
      </c>
      <c r="BD73" s="34">
        <v>0</v>
      </c>
      <c r="BE73" s="345">
        <v>0</v>
      </c>
      <c r="BF73" s="330">
        <v>0</v>
      </c>
      <c r="BG73" s="330">
        <v>0</v>
      </c>
      <c r="BH73" s="330">
        <v>0</v>
      </c>
      <c r="BI73" s="344">
        <v>0</v>
      </c>
      <c r="BJ73" s="32">
        <v>0</v>
      </c>
      <c r="BK73" s="25">
        <v>0</v>
      </c>
      <c r="BL73" s="25">
        <v>0</v>
      </c>
      <c r="BM73" s="25">
        <v>0</v>
      </c>
      <c r="BN73" s="34">
        <v>0</v>
      </c>
      <c r="BO73" s="345">
        <v>0</v>
      </c>
      <c r="BP73" s="330">
        <v>0</v>
      </c>
      <c r="BQ73" s="330">
        <v>0</v>
      </c>
      <c r="BR73" s="330">
        <v>0</v>
      </c>
      <c r="BS73" s="344">
        <v>0</v>
      </c>
      <c r="BT73" s="32">
        <v>0</v>
      </c>
      <c r="BU73" s="25">
        <v>0</v>
      </c>
      <c r="BV73" s="25">
        <v>0</v>
      </c>
      <c r="BW73" s="25">
        <v>0</v>
      </c>
      <c r="BX73" s="34">
        <v>0</v>
      </c>
      <c r="BY73" s="296">
        <v>4</v>
      </c>
      <c r="BZ73" s="296">
        <v>4</v>
      </c>
      <c r="CA73" s="296">
        <v>4</v>
      </c>
      <c r="CB73" s="296">
        <v>4</v>
      </c>
      <c r="CD73" s="300">
        <v>3</v>
      </c>
      <c r="CE73" s="300">
        <v>2</v>
      </c>
    </row>
    <row r="74" spans="1:83" ht="24" thickBot="1" x14ac:dyDescent="0.4">
      <c r="A74" s="266" t="s">
        <v>60</v>
      </c>
      <c r="B74" s="329">
        <v>0</v>
      </c>
      <c r="C74" s="330">
        <v>0</v>
      </c>
      <c r="D74" s="330">
        <v>0</v>
      </c>
      <c r="E74" s="330">
        <v>0</v>
      </c>
      <c r="F74" s="331">
        <v>0</v>
      </c>
      <c r="G74" s="32">
        <v>0</v>
      </c>
      <c r="H74" s="25">
        <v>0</v>
      </c>
      <c r="I74" s="25">
        <v>0</v>
      </c>
      <c r="J74" s="25">
        <v>0</v>
      </c>
      <c r="K74" s="34">
        <v>0</v>
      </c>
      <c r="L74" s="32">
        <v>0</v>
      </c>
      <c r="M74" s="25"/>
      <c r="N74" s="25"/>
      <c r="O74" s="25"/>
      <c r="P74" s="34"/>
      <c r="Q74" s="345">
        <v>0</v>
      </c>
      <c r="R74" s="330">
        <v>0</v>
      </c>
      <c r="S74" s="330">
        <v>0</v>
      </c>
      <c r="T74" s="330">
        <v>0</v>
      </c>
      <c r="U74" s="344">
        <v>0</v>
      </c>
      <c r="V74" s="32">
        <v>0</v>
      </c>
      <c r="W74" s="25">
        <v>0</v>
      </c>
      <c r="X74" s="25">
        <v>0</v>
      </c>
      <c r="Y74" s="25">
        <v>0</v>
      </c>
      <c r="Z74" s="34">
        <v>0</v>
      </c>
      <c r="AA74" s="345">
        <v>0</v>
      </c>
      <c r="AB74" s="330">
        <v>0</v>
      </c>
      <c r="AC74" s="330">
        <v>0</v>
      </c>
      <c r="AD74" s="330">
        <v>0</v>
      </c>
      <c r="AE74" s="331">
        <v>0</v>
      </c>
      <c r="AF74" s="32">
        <v>0</v>
      </c>
      <c r="AG74" s="25">
        <v>0</v>
      </c>
      <c r="AH74" s="25">
        <v>0</v>
      </c>
      <c r="AI74" s="25">
        <v>0</v>
      </c>
      <c r="AJ74" s="34">
        <v>0</v>
      </c>
      <c r="AK74" s="345">
        <v>0</v>
      </c>
      <c r="AL74" s="330">
        <v>0</v>
      </c>
      <c r="AM74" s="330">
        <v>0</v>
      </c>
      <c r="AN74" s="330">
        <v>0</v>
      </c>
      <c r="AO74" s="344">
        <v>0</v>
      </c>
      <c r="AP74" s="32">
        <v>0</v>
      </c>
      <c r="AQ74" s="25">
        <v>0</v>
      </c>
      <c r="AR74" s="25">
        <v>0</v>
      </c>
      <c r="AS74" s="25">
        <v>0</v>
      </c>
      <c r="AT74" s="34">
        <v>0</v>
      </c>
      <c r="AU74" s="345">
        <v>0</v>
      </c>
      <c r="AV74" s="330">
        <v>0</v>
      </c>
      <c r="AW74" s="330">
        <v>0</v>
      </c>
      <c r="AX74" s="330">
        <v>0</v>
      </c>
      <c r="AY74" s="344">
        <v>0</v>
      </c>
      <c r="AZ74" s="32">
        <v>0</v>
      </c>
      <c r="BA74" s="25">
        <v>0</v>
      </c>
      <c r="BB74" s="25">
        <v>0</v>
      </c>
      <c r="BC74" s="25">
        <v>0</v>
      </c>
      <c r="BD74" s="34">
        <v>0</v>
      </c>
      <c r="BE74" s="345">
        <v>0</v>
      </c>
      <c r="BF74" s="330">
        <v>0</v>
      </c>
      <c r="BG74" s="330">
        <v>0</v>
      </c>
      <c r="BH74" s="330">
        <v>0</v>
      </c>
      <c r="BI74" s="344">
        <v>0</v>
      </c>
      <c r="BJ74" s="32">
        <v>0</v>
      </c>
      <c r="BK74" s="25">
        <v>0</v>
      </c>
      <c r="BL74" s="25">
        <v>0</v>
      </c>
      <c r="BM74" s="25">
        <v>0</v>
      </c>
      <c r="BN74" s="34">
        <v>0</v>
      </c>
      <c r="BO74" s="345">
        <v>0</v>
      </c>
      <c r="BP74" s="330">
        <v>0</v>
      </c>
      <c r="BQ74" s="330">
        <v>0</v>
      </c>
      <c r="BR74" s="330">
        <v>0</v>
      </c>
      <c r="BS74" s="344">
        <v>0</v>
      </c>
      <c r="BT74" s="32">
        <v>0</v>
      </c>
      <c r="BU74" s="25">
        <v>0</v>
      </c>
      <c r="BV74" s="25">
        <v>0</v>
      </c>
      <c r="BW74" s="25">
        <v>0</v>
      </c>
      <c r="BX74" s="34">
        <v>0</v>
      </c>
      <c r="BY74" s="296">
        <v>4</v>
      </c>
      <c r="BZ74" s="296">
        <v>4</v>
      </c>
      <c r="CA74" s="296">
        <v>4</v>
      </c>
      <c r="CB74" s="296">
        <v>4</v>
      </c>
      <c r="CD74" s="300">
        <v>3</v>
      </c>
      <c r="CE74" s="300">
        <v>2</v>
      </c>
    </row>
    <row r="75" spans="1:83" ht="24" thickBot="1" x14ac:dyDescent="0.4">
      <c r="A75" s="267" t="s">
        <v>61</v>
      </c>
      <c r="B75" s="329">
        <v>347929</v>
      </c>
      <c r="C75" s="330">
        <v>123933</v>
      </c>
      <c r="D75" s="330">
        <v>82456</v>
      </c>
      <c r="E75" s="330">
        <v>107337</v>
      </c>
      <c r="F75" s="331">
        <v>34203</v>
      </c>
      <c r="G75" s="32">
        <v>0</v>
      </c>
      <c r="H75" s="25">
        <v>0</v>
      </c>
      <c r="I75" s="25">
        <v>0</v>
      </c>
      <c r="J75" s="25">
        <v>0</v>
      </c>
      <c r="K75" s="34">
        <v>0</v>
      </c>
      <c r="L75" s="32">
        <v>0</v>
      </c>
      <c r="M75" s="25"/>
      <c r="N75" s="25"/>
      <c r="O75" s="25"/>
      <c r="P75" s="34"/>
      <c r="Q75" s="345">
        <v>0</v>
      </c>
      <c r="R75" s="330">
        <v>0</v>
      </c>
      <c r="S75" s="330">
        <v>0</v>
      </c>
      <c r="T75" s="330">
        <v>0</v>
      </c>
      <c r="U75" s="344">
        <v>0</v>
      </c>
      <c r="V75" s="32">
        <v>0</v>
      </c>
      <c r="W75" s="25">
        <v>0</v>
      </c>
      <c r="X75" s="25">
        <v>0</v>
      </c>
      <c r="Y75" s="25">
        <v>0</v>
      </c>
      <c r="Z75" s="34">
        <v>0</v>
      </c>
      <c r="AA75" s="345">
        <v>315902</v>
      </c>
      <c r="AB75" s="330">
        <v>113022</v>
      </c>
      <c r="AC75" s="330">
        <v>68847</v>
      </c>
      <c r="AD75" s="330">
        <v>95983</v>
      </c>
      <c r="AE75" s="331">
        <v>38050</v>
      </c>
      <c r="AF75" s="32">
        <v>641</v>
      </c>
      <c r="AG75" s="25">
        <v>218</v>
      </c>
      <c r="AH75" s="25">
        <v>140</v>
      </c>
      <c r="AI75" s="25">
        <v>195</v>
      </c>
      <c r="AJ75" s="34">
        <v>88</v>
      </c>
      <c r="AK75" s="345">
        <v>64064</v>
      </c>
      <c r="AL75" s="330">
        <v>0</v>
      </c>
      <c r="AM75" s="330">
        <v>149896</v>
      </c>
      <c r="AN75" s="330">
        <v>-42916</v>
      </c>
      <c r="AO75" s="344">
        <v>-42916</v>
      </c>
      <c r="AP75" s="32">
        <v>134</v>
      </c>
      <c r="AQ75" s="25">
        <v>0</v>
      </c>
      <c r="AR75" s="25">
        <v>335</v>
      </c>
      <c r="AS75" s="25">
        <v>-101</v>
      </c>
      <c r="AT75" s="34">
        <v>-100</v>
      </c>
      <c r="AU75" s="345">
        <v>0</v>
      </c>
      <c r="AV75" s="330">
        <v>0</v>
      </c>
      <c r="AW75" s="330">
        <v>0</v>
      </c>
      <c r="AX75" s="330">
        <v>0</v>
      </c>
      <c r="AY75" s="344">
        <v>0</v>
      </c>
      <c r="AZ75" s="32">
        <v>0</v>
      </c>
      <c r="BA75" s="25">
        <v>0</v>
      </c>
      <c r="BB75" s="25">
        <v>0</v>
      </c>
      <c r="BC75" s="25">
        <v>0</v>
      </c>
      <c r="BD75" s="34">
        <v>0</v>
      </c>
      <c r="BE75" s="345">
        <v>251838</v>
      </c>
      <c r="BF75" s="330">
        <v>113022</v>
      </c>
      <c r="BG75" s="330">
        <v>-81049</v>
      </c>
      <c r="BH75" s="330">
        <v>138899</v>
      </c>
      <c r="BI75" s="344">
        <v>80966</v>
      </c>
      <c r="BJ75" s="32">
        <v>507</v>
      </c>
      <c r="BK75" s="25">
        <v>218</v>
      </c>
      <c r="BL75" s="25">
        <v>-195</v>
      </c>
      <c r="BM75" s="25">
        <v>296</v>
      </c>
      <c r="BN75" s="34">
        <v>188</v>
      </c>
      <c r="BO75" s="345">
        <v>32027</v>
      </c>
      <c r="BP75" s="330">
        <v>10911</v>
      </c>
      <c r="BQ75" s="330">
        <v>13609</v>
      </c>
      <c r="BR75" s="330">
        <v>11354</v>
      </c>
      <c r="BS75" s="344">
        <v>-3847</v>
      </c>
      <c r="BT75" s="32">
        <v>3</v>
      </c>
      <c r="BU75" s="25">
        <v>1</v>
      </c>
      <c r="BV75" s="25">
        <v>1</v>
      </c>
      <c r="BW75" s="25">
        <v>1</v>
      </c>
      <c r="BX75" s="34">
        <v>0</v>
      </c>
      <c r="BY75" s="296">
        <v>4</v>
      </c>
      <c r="BZ75" s="296">
        <v>4</v>
      </c>
      <c r="CA75" s="296">
        <v>4</v>
      </c>
      <c r="CB75" s="296">
        <v>4</v>
      </c>
      <c r="CD75" s="300">
        <v>3</v>
      </c>
      <c r="CE75" s="300">
        <v>2</v>
      </c>
    </row>
    <row r="76" spans="1:83" x14ac:dyDescent="0.35">
      <c r="A76" s="271" t="s">
        <v>134</v>
      </c>
      <c r="B76" s="329">
        <v>489435</v>
      </c>
      <c r="C76" s="330">
        <v>173370</v>
      </c>
      <c r="D76" s="330">
        <v>12643</v>
      </c>
      <c r="E76" s="330">
        <v>132337</v>
      </c>
      <c r="F76" s="331">
        <v>171085</v>
      </c>
      <c r="G76" s="32">
        <v>0</v>
      </c>
      <c r="H76" s="25">
        <v>0</v>
      </c>
      <c r="I76" s="25">
        <v>0</v>
      </c>
      <c r="J76" s="25">
        <v>0</v>
      </c>
      <c r="K76" s="34">
        <v>0</v>
      </c>
      <c r="L76" s="32">
        <v>0</v>
      </c>
      <c r="M76" s="25"/>
      <c r="N76" s="25"/>
      <c r="O76" s="25"/>
      <c r="P76" s="34"/>
      <c r="Q76" s="345">
        <v>461292</v>
      </c>
      <c r="R76" s="330">
        <v>170427</v>
      </c>
      <c r="S76" s="330">
        <v>0</v>
      </c>
      <c r="T76" s="330">
        <v>120163</v>
      </c>
      <c r="U76" s="344">
        <v>170702</v>
      </c>
      <c r="V76" s="32">
        <v>8</v>
      </c>
      <c r="W76" s="25">
        <v>4</v>
      </c>
      <c r="X76" s="25">
        <v>0</v>
      </c>
      <c r="Y76" s="25">
        <v>1</v>
      </c>
      <c r="Z76" s="34">
        <v>3</v>
      </c>
      <c r="AA76" s="345">
        <v>28143</v>
      </c>
      <c r="AB76" s="330">
        <v>2943</v>
      </c>
      <c r="AC76" s="330">
        <v>12643</v>
      </c>
      <c r="AD76" s="330">
        <v>12174</v>
      </c>
      <c r="AE76" s="331">
        <v>383</v>
      </c>
      <c r="AF76" s="32">
        <v>46</v>
      </c>
      <c r="AG76" s="25">
        <v>7</v>
      </c>
      <c r="AH76" s="25">
        <v>32</v>
      </c>
      <c r="AI76" s="25">
        <v>24</v>
      </c>
      <c r="AJ76" s="34">
        <v>-17</v>
      </c>
      <c r="AK76" s="345">
        <v>0</v>
      </c>
      <c r="AL76" s="330">
        <v>0</v>
      </c>
      <c r="AM76" s="330">
        <v>0</v>
      </c>
      <c r="AN76" s="330">
        <v>0</v>
      </c>
      <c r="AO76" s="344">
        <v>0</v>
      </c>
      <c r="AP76" s="32">
        <v>0</v>
      </c>
      <c r="AQ76" s="25">
        <v>0</v>
      </c>
      <c r="AR76" s="25">
        <v>0</v>
      </c>
      <c r="AS76" s="25">
        <v>0</v>
      </c>
      <c r="AT76" s="34">
        <v>0</v>
      </c>
      <c r="AU76" s="345">
        <v>0</v>
      </c>
      <c r="AV76" s="330">
        <v>0</v>
      </c>
      <c r="AW76" s="330">
        <v>0</v>
      </c>
      <c r="AX76" s="330">
        <v>0</v>
      </c>
      <c r="AY76" s="344">
        <v>0</v>
      </c>
      <c r="AZ76" s="32">
        <v>0</v>
      </c>
      <c r="BA76" s="25">
        <v>0</v>
      </c>
      <c r="BB76" s="25">
        <v>0</v>
      </c>
      <c r="BC76" s="25">
        <v>0</v>
      </c>
      <c r="BD76" s="34">
        <v>0</v>
      </c>
      <c r="BE76" s="345">
        <v>28143</v>
      </c>
      <c r="BF76" s="330">
        <v>2943</v>
      </c>
      <c r="BG76" s="330">
        <v>12643</v>
      </c>
      <c r="BH76" s="330">
        <v>12174</v>
      </c>
      <c r="BI76" s="344">
        <v>383</v>
      </c>
      <c r="BJ76" s="32">
        <v>46</v>
      </c>
      <c r="BK76" s="25">
        <v>7</v>
      </c>
      <c r="BL76" s="25">
        <v>32</v>
      </c>
      <c r="BM76" s="25">
        <v>24</v>
      </c>
      <c r="BN76" s="34">
        <v>-17</v>
      </c>
      <c r="BO76" s="345">
        <v>0</v>
      </c>
      <c r="BP76" s="330">
        <v>0</v>
      </c>
      <c r="BQ76" s="330">
        <v>0</v>
      </c>
      <c r="BR76" s="330">
        <v>0</v>
      </c>
      <c r="BS76" s="344">
        <v>0</v>
      </c>
      <c r="BT76" s="32">
        <v>0</v>
      </c>
      <c r="BU76" s="25">
        <v>0</v>
      </c>
      <c r="BV76" s="25">
        <v>0</v>
      </c>
      <c r="BW76" s="25">
        <v>0</v>
      </c>
      <c r="BX76" s="34">
        <v>0</v>
      </c>
      <c r="BY76" s="296">
        <v>4</v>
      </c>
      <c r="BZ76" s="296">
        <v>4</v>
      </c>
      <c r="CA76" s="296">
        <v>4</v>
      </c>
      <c r="CB76" s="296">
        <v>4</v>
      </c>
      <c r="CD76" s="300">
        <v>3</v>
      </c>
      <c r="CE76" s="300">
        <v>2</v>
      </c>
    </row>
    <row r="77" spans="1:83" ht="15.75" customHeight="1" x14ac:dyDescent="0.35">
      <c r="A77" s="246" t="s">
        <v>17</v>
      </c>
      <c r="B77" s="329">
        <v>0</v>
      </c>
      <c r="C77" s="330">
        <v>0</v>
      </c>
      <c r="D77" s="330">
        <v>0</v>
      </c>
      <c r="E77" s="330">
        <v>0</v>
      </c>
      <c r="F77" s="331">
        <v>0</v>
      </c>
      <c r="G77" s="32"/>
      <c r="H77" s="25"/>
      <c r="I77" s="25"/>
      <c r="J77" s="25"/>
      <c r="K77" s="34"/>
      <c r="L77" s="32"/>
      <c r="M77" s="25"/>
      <c r="N77" s="25"/>
      <c r="O77" s="25"/>
      <c r="P77" s="34"/>
      <c r="Q77" s="345">
        <v>0</v>
      </c>
      <c r="R77" s="330">
        <v>0</v>
      </c>
      <c r="S77" s="330">
        <v>0</v>
      </c>
      <c r="T77" s="330">
        <v>0</v>
      </c>
      <c r="U77" s="344">
        <v>0</v>
      </c>
      <c r="V77" s="32">
        <v>0</v>
      </c>
      <c r="W77" s="25">
        <v>0</v>
      </c>
      <c r="X77" s="25">
        <v>0</v>
      </c>
      <c r="Y77" s="25">
        <v>0</v>
      </c>
      <c r="Z77" s="34">
        <v>0</v>
      </c>
      <c r="AA77" s="345"/>
      <c r="AB77" s="330"/>
      <c r="AC77" s="330"/>
      <c r="AD77" s="330"/>
      <c r="AE77" s="331"/>
      <c r="AF77" s="32"/>
      <c r="AG77" s="25"/>
      <c r="AH77" s="25"/>
      <c r="AI77" s="25"/>
      <c r="AJ77" s="34"/>
      <c r="AK77" s="345"/>
      <c r="AL77" s="330"/>
      <c r="AM77" s="330"/>
      <c r="AN77" s="330"/>
      <c r="AO77" s="344"/>
      <c r="AP77" s="32"/>
      <c r="AQ77" s="25">
        <v>0</v>
      </c>
      <c r="AR77" s="25">
        <v>0</v>
      </c>
      <c r="AS77" s="25">
        <v>0</v>
      </c>
      <c r="AT77" s="34">
        <v>0</v>
      </c>
      <c r="AU77" s="345"/>
      <c r="AV77" s="330"/>
      <c r="AW77" s="330"/>
      <c r="AX77" s="330"/>
      <c r="AY77" s="344"/>
      <c r="AZ77" s="32"/>
      <c r="BA77" s="25">
        <v>0</v>
      </c>
      <c r="BB77" s="25">
        <v>0</v>
      </c>
      <c r="BC77" s="25">
        <v>0</v>
      </c>
      <c r="BD77" s="34">
        <v>0</v>
      </c>
      <c r="BE77" s="345"/>
      <c r="BF77" s="330"/>
      <c r="BG77" s="330"/>
      <c r="BH77" s="330"/>
      <c r="BI77" s="344"/>
      <c r="BJ77" s="32"/>
      <c r="BK77" s="25">
        <v>0</v>
      </c>
      <c r="BL77" s="25">
        <v>0</v>
      </c>
      <c r="BM77" s="25">
        <v>0</v>
      </c>
      <c r="BN77" s="34">
        <v>0</v>
      </c>
      <c r="BO77" s="345">
        <v>0</v>
      </c>
      <c r="BP77" s="330">
        <v>0</v>
      </c>
      <c r="BQ77" s="330">
        <v>0</v>
      </c>
      <c r="BR77" s="330">
        <v>0</v>
      </c>
      <c r="BS77" s="344">
        <v>0</v>
      </c>
      <c r="BT77" s="32">
        <v>0</v>
      </c>
      <c r="BU77" s="25">
        <v>0</v>
      </c>
      <c r="BV77" s="25">
        <v>0</v>
      </c>
      <c r="BW77" s="25">
        <v>0</v>
      </c>
      <c r="BX77" s="34">
        <v>0</v>
      </c>
      <c r="CD77" s="300"/>
      <c r="CE77" s="300"/>
    </row>
    <row r="78" spans="1:83" x14ac:dyDescent="0.35">
      <c r="A78" s="268" t="s">
        <v>34</v>
      </c>
      <c r="B78" s="329">
        <v>1125761</v>
      </c>
      <c r="C78" s="330">
        <v>0</v>
      </c>
      <c r="D78" s="330">
        <v>226161</v>
      </c>
      <c r="E78" s="330">
        <v>226162</v>
      </c>
      <c r="F78" s="331">
        <v>673438</v>
      </c>
      <c r="G78" s="32">
        <v>0</v>
      </c>
      <c r="H78" s="25">
        <v>0</v>
      </c>
      <c r="I78" s="25">
        <v>0</v>
      </c>
      <c r="J78" s="25">
        <v>0</v>
      </c>
      <c r="K78" s="34">
        <v>0</v>
      </c>
      <c r="L78" s="32">
        <v>0</v>
      </c>
      <c r="M78" s="25"/>
      <c r="N78" s="25"/>
      <c r="O78" s="25"/>
      <c r="P78" s="34"/>
      <c r="Q78" s="345">
        <v>1125761</v>
      </c>
      <c r="R78" s="330">
        <v>0</v>
      </c>
      <c r="S78" s="330">
        <v>226161</v>
      </c>
      <c r="T78" s="330">
        <v>226162</v>
      </c>
      <c r="U78" s="344">
        <v>673438</v>
      </c>
      <c r="V78" s="32">
        <v>5</v>
      </c>
      <c r="W78" s="25">
        <v>0</v>
      </c>
      <c r="X78" s="25">
        <v>1</v>
      </c>
      <c r="Y78" s="25">
        <v>2</v>
      </c>
      <c r="Z78" s="34">
        <v>2</v>
      </c>
      <c r="AA78" s="345">
        <v>0</v>
      </c>
      <c r="AB78" s="330">
        <v>0</v>
      </c>
      <c r="AC78" s="330">
        <v>0</v>
      </c>
      <c r="AD78" s="330">
        <v>0</v>
      </c>
      <c r="AE78" s="331">
        <v>0</v>
      </c>
      <c r="AF78" s="32">
        <v>0</v>
      </c>
      <c r="AG78" s="25">
        <v>0</v>
      </c>
      <c r="AH78" s="25">
        <v>0</v>
      </c>
      <c r="AI78" s="25">
        <v>0</v>
      </c>
      <c r="AJ78" s="34">
        <v>0</v>
      </c>
      <c r="AK78" s="345">
        <v>0</v>
      </c>
      <c r="AL78" s="330">
        <v>0</v>
      </c>
      <c r="AM78" s="330">
        <v>0</v>
      </c>
      <c r="AN78" s="330">
        <v>0</v>
      </c>
      <c r="AO78" s="344">
        <v>0</v>
      </c>
      <c r="AP78" s="32">
        <v>0</v>
      </c>
      <c r="AQ78" s="25">
        <v>0</v>
      </c>
      <c r="AR78" s="25">
        <v>0</v>
      </c>
      <c r="AS78" s="25">
        <v>0</v>
      </c>
      <c r="AT78" s="34">
        <v>0</v>
      </c>
      <c r="AU78" s="345">
        <v>0</v>
      </c>
      <c r="AV78" s="330">
        <v>0</v>
      </c>
      <c r="AW78" s="330">
        <v>0</v>
      </c>
      <c r="AX78" s="330">
        <v>0</v>
      </c>
      <c r="AY78" s="344">
        <v>0</v>
      </c>
      <c r="AZ78" s="32">
        <v>0</v>
      </c>
      <c r="BA78" s="25">
        <v>0</v>
      </c>
      <c r="BB78" s="25">
        <v>0</v>
      </c>
      <c r="BC78" s="25">
        <v>0</v>
      </c>
      <c r="BD78" s="34">
        <v>0</v>
      </c>
      <c r="BE78" s="345">
        <v>0</v>
      </c>
      <c r="BF78" s="330">
        <v>0</v>
      </c>
      <c r="BG78" s="330">
        <v>0</v>
      </c>
      <c r="BH78" s="330">
        <v>0</v>
      </c>
      <c r="BI78" s="344">
        <v>0</v>
      </c>
      <c r="BJ78" s="32">
        <v>0</v>
      </c>
      <c r="BK78" s="25">
        <v>0</v>
      </c>
      <c r="BL78" s="25">
        <v>0</v>
      </c>
      <c r="BM78" s="25">
        <v>0</v>
      </c>
      <c r="BN78" s="34">
        <v>0</v>
      </c>
      <c r="BO78" s="345">
        <v>0</v>
      </c>
      <c r="BP78" s="330">
        <v>0</v>
      </c>
      <c r="BQ78" s="330">
        <v>0</v>
      </c>
      <c r="BR78" s="330">
        <v>0</v>
      </c>
      <c r="BS78" s="344">
        <v>0</v>
      </c>
      <c r="BT78" s="32">
        <v>0</v>
      </c>
      <c r="BU78" s="25">
        <v>0</v>
      </c>
      <c r="BV78" s="25">
        <v>0</v>
      </c>
      <c r="BW78" s="25">
        <v>0</v>
      </c>
      <c r="BX78" s="34">
        <v>0</v>
      </c>
      <c r="CD78" s="300"/>
      <c r="CE78" s="300"/>
    </row>
    <row r="79" spans="1:83" x14ac:dyDescent="0.35">
      <c r="A79" s="269" t="s">
        <v>62</v>
      </c>
      <c r="B79" s="329">
        <v>161295</v>
      </c>
      <c r="C79" s="330">
        <v>42248</v>
      </c>
      <c r="D79" s="330">
        <v>50869</v>
      </c>
      <c r="E79" s="330">
        <v>41933</v>
      </c>
      <c r="F79" s="331">
        <v>26245</v>
      </c>
      <c r="G79" s="32">
        <v>0</v>
      </c>
      <c r="H79" s="25">
        <v>0</v>
      </c>
      <c r="I79" s="25">
        <v>0</v>
      </c>
      <c r="J79" s="25">
        <v>0</v>
      </c>
      <c r="K79" s="34">
        <v>0</v>
      </c>
      <c r="L79" s="32">
        <v>0</v>
      </c>
      <c r="M79" s="25"/>
      <c r="N79" s="25"/>
      <c r="O79" s="25"/>
      <c r="P79" s="34"/>
      <c r="Q79" s="345">
        <v>0</v>
      </c>
      <c r="R79" s="330">
        <v>0</v>
      </c>
      <c r="S79" s="330">
        <v>0</v>
      </c>
      <c r="T79" s="330">
        <v>0</v>
      </c>
      <c r="U79" s="344">
        <v>0</v>
      </c>
      <c r="V79" s="32">
        <v>0</v>
      </c>
      <c r="W79" s="25">
        <v>0</v>
      </c>
      <c r="X79" s="25">
        <v>0</v>
      </c>
      <c r="Y79" s="25">
        <v>0</v>
      </c>
      <c r="Z79" s="34">
        <v>0</v>
      </c>
      <c r="AA79" s="345">
        <v>135649</v>
      </c>
      <c r="AB79" s="330">
        <v>42248</v>
      </c>
      <c r="AC79" s="330">
        <v>38046</v>
      </c>
      <c r="AD79" s="330">
        <v>29110</v>
      </c>
      <c r="AE79" s="331">
        <v>26245</v>
      </c>
      <c r="AF79" s="32">
        <v>353</v>
      </c>
      <c r="AG79" s="25">
        <v>110</v>
      </c>
      <c r="AH79" s="25">
        <v>81</v>
      </c>
      <c r="AI79" s="25">
        <v>89</v>
      </c>
      <c r="AJ79" s="34">
        <v>73</v>
      </c>
      <c r="AK79" s="345">
        <v>49298</v>
      </c>
      <c r="AL79" s="330">
        <v>27345</v>
      </c>
      <c r="AM79" s="330">
        <v>7275</v>
      </c>
      <c r="AN79" s="330">
        <v>11614</v>
      </c>
      <c r="AO79" s="344">
        <v>3064</v>
      </c>
      <c r="AP79" s="32">
        <v>126</v>
      </c>
      <c r="AQ79" s="25">
        <v>77</v>
      </c>
      <c r="AR79" s="25">
        <v>-75</v>
      </c>
      <c r="AS79" s="25">
        <v>70</v>
      </c>
      <c r="AT79" s="34">
        <v>54</v>
      </c>
      <c r="AU79" s="345">
        <v>6099</v>
      </c>
      <c r="AV79" s="330">
        <v>0</v>
      </c>
      <c r="AW79" s="330">
        <v>1419</v>
      </c>
      <c r="AX79" s="330">
        <v>-1419</v>
      </c>
      <c r="AY79" s="344">
        <v>6099</v>
      </c>
      <c r="AZ79" s="32">
        <v>7</v>
      </c>
      <c r="BA79" s="25">
        <v>0</v>
      </c>
      <c r="BB79" s="25">
        <v>92</v>
      </c>
      <c r="BC79" s="25">
        <v>-82</v>
      </c>
      <c r="BD79" s="34">
        <v>-3</v>
      </c>
      <c r="BE79" s="345">
        <v>80252</v>
      </c>
      <c r="BF79" s="330">
        <v>14903</v>
      </c>
      <c r="BG79" s="330">
        <v>29352</v>
      </c>
      <c r="BH79" s="330">
        <v>18915</v>
      </c>
      <c r="BI79" s="344">
        <v>17082</v>
      </c>
      <c r="BJ79" s="32">
        <v>220</v>
      </c>
      <c r="BK79" s="25">
        <v>33</v>
      </c>
      <c r="BL79" s="25">
        <v>64</v>
      </c>
      <c r="BM79" s="25">
        <v>101</v>
      </c>
      <c r="BN79" s="34">
        <v>22</v>
      </c>
      <c r="BO79" s="345">
        <v>25646</v>
      </c>
      <c r="BP79" s="330">
        <v>0</v>
      </c>
      <c r="BQ79" s="330">
        <v>12823</v>
      </c>
      <c r="BR79" s="330">
        <v>12823</v>
      </c>
      <c r="BS79" s="344">
        <v>0</v>
      </c>
      <c r="BT79" s="32">
        <v>2</v>
      </c>
      <c r="BU79" s="25">
        <v>0</v>
      </c>
      <c r="BV79" s="25">
        <v>1</v>
      </c>
      <c r="BW79" s="25">
        <v>1</v>
      </c>
      <c r="BX79" s="34">
        <v>0</v>
      </c>
      <c r="CD79" s="300"/>
      <c r="CE79" s="300"/>
    </row>
    <row r="80" spans="1:83" x14ac:dyDescent="0.35">
      <c r="A80" s="269" t="s">
        <v>63</v>
      </c>
      <c r="B80" s="329">
        <v>353711</v>
      </c>
      <c r="C80" s="330">
        <v>120533</v>
      </c>
      <c r="D80" s="330">
        <v>94341</v>
      </c>
      <c r="E80" s="330">
        <v>138837</v>
      </c>
      <c r="F80" s="331">
        <v>0</v>
      </c>
      <c r="G80" s="32">
        <v>0</v>
      </c>
      <c r="H80" s="25">
        <v>0</v>
      </c>
      <c r="I80" s="25">
        <v>0</v>
      </c>
      <c r="J80" s="25">
        <v>0</v>
      </c>
      <c r="K80" s="34">
        <v>0</v>
      </c>
      <c r="L80" s="32">
        <v>0</v>
      </c>
      <c r="M80" s="25"/>
      <c r="N80" s="25"/>
      <c r="O80" s="25"/>
      <c r="P80" s="34"/>
      <c r="Q80" s="345">
        <v>0</v>
      </c>
      <c r="R80" s="330">
        <v>0</v>
      </c>
      <c r="S80" s="330">
        <v>0</v>
      </c>
      <c r="T80" s="330">
        <v>0</v>
      </c>
      <c r="U80" s="344">
        <v>0</v>
      </c>
      <c r="V80" s="32">
        <v>0</v>
      </c>
      <c r="W80" s="25">
        <v>0</v>
      </c>
      <c r="X80" s="25">
        <v>0</v>
      </c>
      <c r="Y80" s="25">
        <v>0</v>
      </c>
      <c r="Z80" s="34">
        <v>0</v>
      </c>
      <c r="AA80" s="345">
        <v>244202</v>
      </c>
      <c r="AB80" s="330">
        <v>77342</v>
      </c>
      <c r="AC80" s="330">
        <v>55914</v>
      </c>
      <c r="AD80" s="330">
        <v>110946</v>
      </c>
      <c r="AE80" s="331">
        <v>0</v>
      </c>
      <c r="AF80" s="32">
        <v>425</v>
      </c>
      <c r="AG80" s="25">
        <v>112</v>
      </c>
      <c r="AH80" s="25">
        <v>121</v>
      </c>
      <c r="AI80" s="25">
        <v>192</v>
      </c>
      <c r="AJ80" s="34">
        <v>0</v>
      </c>
      <c r="AK80" s="345">
        <v>48840</v>
      </c>
      <c r="AL80" s="330">
        <v>43200</v>
      </c>
      <c r="AM80" s="330">
        <v>27985</v>
      </c>
      <c r="AN80" s="330">
        <v>-22345</v>
      </c>
      <c r="AO80" s="344">
        <v>0</v>
      </c>
      <c r="AP80" s="32">
        <v>85</v>
      </c>
      <c r="AQ80" s="25">
        <v>64</v>
      </c>
      <c r="AR80" s="25">
        <v>48</v>
      </c>
      <c r="AS80" s="25">
        <v>-27</v>
      </c>
      <c r="AT80" s="34">
        <v>0</v>
      </c>
      <c r="AU80" s="345">
        <v>0</v>
      </c>
      <c r="AV80" s="330">
        <v>0</v>
      </c>
      <c r="AW80" s="330">
        <v>0</v>
      </c>
      <c r="AX80" s="330">
        <v>0</v>
      </c>
      <c r="AY80" s="344">
        <v>0</v>
      </c>
      <c r="AZ80" s="32">
        <v>0</v>
      </c>
      <c r="BA80" s="25">
        <v>0</v>
      </c>
      <c r="BB80" s="25">
        <v>0</v>
      </c>
      <c r="BC80" s="25">
        <v>0</v>
      </c>
      <c r="BD80" s="34">
        <v>0</v>
      </c>
      <c r="BE80" s="345">
        <v>195362</v>
      </c>
      <c r="BF80" s="330">
        <v>34142</v>
      </c>
      <c r="BG80" s="330">
        <v>27929</v>
      </c>
      <c r="BH80" s="330">
        <v>133291</v>
      </c>
      <c r="BI80" s="344">
        <v>0</v>
      </c>
      <c r="BJ80" s="32">
        <v>340</v>
      </c>
      <c r="BK80" s="25">
        <v>48</v>
      </c>
      <c r="BL80" s="25">
        <v>73</v>
      </c>
      <c r="BM80" s="25">
        <v>219</v>
      </c>
      <c r="BN80" s="34">
        <v>0</v>
      </c>
      <c r="BO80" s="345">
        <v>109509</v>
      </c>
      <c r="BP80" s="330">
        <v>43191</v>
      </c>
      <c r="BQ80" s="330">
        <v>38427</v>
      </c>
      <c r="BR80" s="330">
        <v>27891</v>
      </c>
      <c r="BS80" s="344">
        <v>0</v>
      </c>
      <c r="BT80" s="32">
        <v>8</v>
      </c>
      <c r="BU80" s="25">
        <v>3</v>
      </c>
      <c r="BV80" s="25">
        <v>3</v>
      </c>
      <c r="BW80" s="25">
        <v>2</v>
      </c>
      <c r="BX80" s="34">
        <v>0</v>
      </c>
      <c r="CD80" s="300"/>
      <c r="CE80" s="300"/>
    </row>
    <row r="81" spans="1:83" x14ac:dyDescent="0.35">
      <c r="A81" s="248" t="s">
        <v>32</v>
      </c>
      <c r="B81" s="329">
        <v>0</v>
      </c>
      <c r="C81" s="330">
        <v>12361</v>
      </c>
      <c r="D81" s="330">
        <v>-12361</v>
      </c>
      <c r="E81" s="330">
        <v>0</v>
      </c>
      <c r="F81" s="331">
        <v>0</v>
      </c>
      <c r="G81" s="32">
        <v>0</v>
      </c>
      <c r="H81" s="25">
        <v>0</v>
      </c>
      <c r="I81" s="25">
        <v>0</v>
      </c>
      <c r="J81" s="25">
        <v>0</v>
      </c>
      <c r="K81" s="34">
        <v>0</v>
      </c>
      <c r="L81" s="32">
        <v>0</v>
      </c>
      <c r="M81" s="25"/>
      <c r="N81" s="25"/>
      <c r="O81" s="25"/>
      <c r="P81" s="34"/>
      <c r="Q81" s="345">
        <v>0</v>
      </c>
      <c r="R81" s="330">
        <v>0</v>
      </c>
      <c r="S81" s="330">
        <v>0</v>
      </c>
      <c r="T81" s="330">
        <v>0</v>
      </c>
      <c r="U81" s="344">
        <v>0</v>
      </c>
      <c r="V81" s="32">
        <v>0</v>
      </c>
      <c r="W81" s="25">
        <v>0</v>
      </c>
      <c r="X81" s="25">
        <v>0</v>
      </c>
      <c r="Y81" s="25">
        <v>0</v>
      </c>
      <c r="Z81" s="34">
        <v>0</v>
      </c>
      <c r="AA81" s="345">
        <v>0</v>
      </c>
      <c r="AB81" s="330">
        <v>12361</v>
      </c>
      <c r="AC81" s="330">
        <v>-12361</v>
      </c>
      <c r="AD81" s="330">
        <v>0</v>
      </c>
      <c r="AE81" s="331">
        <v>0</v>
      </c>
      <c r="AF81" s="32">
        <v>0</v>
      </c>
      <c r="AG81" s="25">
        <v>2</v>
      </c>
      <c r="AH81" s="25">
        <v>-2</v>
      </c>
      <c r="AI81" s="25">
        <v>0</v>
      </c>
      <c r="AJ81" s="34">
        <v>0</v>
      </c>
      <c r="AK81" s="345">
        <v>0</v>
      </c>
      <c r="AL81" s="330">
        <v>0</v>
      </c>
      <c r="AM81" s="330">
        <v>0</v>
      </c>
      <c r="AN81" s="330">
        <v>0</v>
      </c>
      <c r="AO81" s="344">
        <v>0</v>
      </c>
      <c r="AP81" s="32">
        <v>0</v>
      </c>
      <c r="AQ81" s="25">
        <v>0</v>
      </c>
      <c r="AR81" s="25">
        <v>0</v>
      </c>
      <c r="AS81" s="25">
        <v>0</v>
      </c>
      <c r="AT81" s="34">
        <v>0</v>
      </c>
      <c r="AU81" s="345">
        <v>0</v>
      </c>
      <c r="AV81" s="330">
        <v>0</v>
      </c>
      <c r="AW81" s="330">
        <v>0</v>
      </c>
      <c r="AX81" s="330">
        <v>0</v>
      </c>
      <c r="AY81" s="344">
        <v>0</v>
      </c>
      <c r="AZ81" s="32">
        <v>0</v>
      </c>
      <c r="BA81" s="25">
        <v>0</v>
      </c>
      <c r="BB81" s="25">
        <v>0</v>
      </c>
      <c r="BC81" s="25">
        <v>0</v>
      </c>
      <c r="BD81" s="34">
        <v>0</v>
      </c>
      <c r="BE81" s="345">
        <v>0</v>
      </c>
      <c r="BF81" s="330">
        <v>12361</v>
      </c>
      <c r="BG81" s="330">
        <v>-12361</v>
      </c>
      <c r="BH81" s="330">
        <v>0</v>
      </c>
      <c r="BI81" s="344">
        <v>0</v>
      </c>
      <c r="BJ81" s="32">
        <v>0</v>
      </c>
      <c r="BK81" s="25">
        <v>2</v>
      </c>
      <c r="BL81" s="25">
        <v>-2</v>
      </c>
      <c r="BM81" s="25">
        <v>0</v>
      </c>
      <c r="BN81" s="34">
        <v>0</v>
      </c>
      <c r="BO81" s="345">
        <v>0</v>
      </c>
      <c r="BP81" s="330">
        <v>0</v>
      </c>
      <c r="BQ81" s="330">
        <v>0</v>
      </c>
      <c r="BR81" s="330">
        <v>0</v>
      </c>
      <c r="BS81" s="344">
        <v>0</v>
      </c>
      <c r="BT81" s="32">
        <v>0</v>
      </c>
      <c r="BU81" s="25">
        <v>0</v>
      </c>
      <c r="BV81" s="25">
        <v>0</v>
      </c>
      <c r="BW81" s="25">
        <v>0</v>
      </c>
      <c r="BX81" s="34">
        <v>0</v>
      </c>
      <c r="CD81" s="300"/>
      <c r="CE81" s="300"/>
    </row>
    <row r="82" spans="1:83" ht="24" thickBot="1" x14ac:dyDescent="0.4">
      <c r="A82" s="270" t="s">
        <v>33</v>
      </c>
      <c r="B82" s="329">
        <v>0</v>
      </c>
      <c r="C82" s="330">
        <v>1381</v>
      </c>
      <c r="D82" s="330">
        <v>-1381</v>
      </c>
      <c r="E82" s="330">
        <v>0</v>
      </c>
      <c r="F82" s="331">
        <v>0</v>
      </c>
      <c r="G82" s="32">
        <v>0</v>
      </c>
      <c r="H82" s="25">
        <v>0</v>
      </c>
      <c r="I82" s="25">
        <v>0</v>
      </c>
      <c r="J82" s="25">
        <v>0</v>
      </c>
      <c r="K82" s="34">
        <v>0</v>
      </c>
      <c r="L82" s="32">
        <v>0</v>
      </c>
      <c r="M82" s="25"/>
      <c r="N82" s="25"/>
      <c r="O82" s="25"/>
      <c r="P82" s="34"/>
      <c r="Q82" s="345">
        <v>0</v>
      </c>
      <c r="R82" s="330">
        <v>0</v>
      </c>
      <c r="S82" s="330">
        <v>0</v>
      </c>
      <c r="T82" s="330">
        <v>0</v>
      </c>
      <c r="U82" s="344">
        <v>0</v>
      </c>
      <c r="V82" s="32">
        <v>0</v>
      </c>
      <c r="W82" s="25">
        <v>0</v>
      </c>
      <c r="X82" s="25">
        <v>0</v>
      </c>
      <c r="Y82" s="25">
        <v>0</v>
      </c>
      <c r="Z82" s="34">
        <v>0</v>
      </c>
      <c r="AA82" s="345">
        <v>0</v>
      </c>
      <c r="AB82" s="330">
        <v>1381</v>
      </c>
      <c r="AC82" s="330">
        <v>-1381</v>
      </c>
      <c r="AD82" s="330">
        <v>0</v>
      </c>
      <c r="AE82" s="331">
        <v>0</v>
      </c>
      <c r="AF82" s="32">
        <v>0</v>
      </c>
      <c r="AG82" s="25">
        <v>1</v>
      </c>
      <c r="AH82" s="25">
        <v>-1</v>
      </c>
      <c r="AI82" s="25">
        <v>0</v>
      </c>
      <c r="AJ82" s="34">
        <v>0</v>
      </c>
      <c r="AK82" s="345">
        <v>0</v>
      </c>
      <c r="AL82" s="330">
        <v>0</v>
      </c>
      <c r="AM82" s="330">
        <v>0</v>
      </c>
      <c r="AN82" s="330">
        <v>0</v>
      </c>
      <c r="AO82" s="344">
        <v>0</v>
      </c>
      <c r="AP82" s="32">
        <v>0</v>
      </c>
      <c r="AQ82" s="25">
        <v>0</v>
      </c>
      <c r="AR82" s="25">
        <v>0</v>
      </c>
      <c r="AS82" s="25">
        <v>0</v>
      </c>
      <c r="AT82" s="34">
        <v>0</v>
      </c>
      <c r="AU82" s="345">
        <v>0</v>
      </c>
      <c r="AV82" s="330">
        <v>0</v>
      </c>
      <c r="AW82" s="330">
        <v>0</v>
      </c>
      <c r="AX82" s="330">
        <v>0</v>
      </c>
      <c r="AY82" s="344">
        <v>0</v>
      </c>
      <c r="AZ82" s="32">
        <v>0</v>
      </c>
      <c r="BA82" s="25">
        <v>0</v>
      </c>
      <c r="BB82" s="25">
        <v>0</v>
      </c>
      <c r="BC82" s="25">
        <v>0</v>
      </c>
      <c r="BD82" s="34">
        <v>0</v>
      </c>
      <c r="BE82" s="345">
        <v>0</v>
      </c>
      <c r="BF82" s="330">
        <v>1381</v>
      </c>
      <c r="BG82" s="330">
        <v>-1381</v>
      </c>
      <c r="BH82" s="330">
        <v>0</v>
      </c>
      <c r="BI82" s="344">
        <v>0</v>
      </c>
      <c r="BJ82" s="32">
        <v>0</v>
      </c>
      <c r="BK82" s="25">
        <v>1</v>
      </c>
      <c r="BL82" s="25">
        <v>-1</v>
      </c>
      <c r="BM82" s="25">
        <v>0</v>
      </c>
      <c r="BN82" s="34">
        <v>0</v>
      </c>
      <c r="BO82" s="345">
        <v>0</v>
      </c>
      <c r="BP82" s="330">
        <v>0</v>
      </c>
      <c r="BQ82" s="330">
        <v>0</v>
      </c>
      <c r="BR82" s="330">
        <v>0</v>
      </c>
      <c r="BS82" s="344">
        <v>0</v>
      </c>
      <c r="BT82" s="32">
        <v>0</v>
      </c>
      <c r="BU82" s="25">
        <v>0</v>
      </c>
      <c r="BV82" s="25">
        <v>0</v>
      </c>
      <c r="BW82" s="25">
        <v>0</v>
      </c>
      <c r="BX82" s="34">
        <v>0</v>
      </c>
      <c r="BY82" s="296">
        <v>4</v>
      </c>
      <c r="BZ82" s="296">
        <v>4</v>
      </c>
      <c r="CA82" s="296">
        <v>4</v>
      </c>
      <c r="CB82" s="296">
        <v>4</v>
      </c>
      <c r="CD82" s="300">
        <v>3</v>
      </c>
      <c r="CE82" s="300">
        <v>2</v>
      </c>
    </row>
    <row r="83" spans="1:83" x14ac:dyDescent="0.35">
      <c r="A83" s="271" t="s">
        <v>136</v>
      </c>
      <c r="B83" s="329">
        <v>0</v>
      </c>
      <c r="C83" s="330">
        <v>0</v>
      </c>
      <c r="D83" s="330">
        <v>0</v>
      </c>
      <c r="E83" s="330">
        <v>0</v>
      </c>
      <c r="F83" s="331">
        <v>0</v>
      </c>
      <c r="G83" s="32">
        <v>0</v>
      </c>
      <c r="H83" s="25">
        <v>0</v>
      </c>
      <c r="I83" s="25">
        <v>0</v>
      </c>
      <c r="J83" s="25">
        <v>0</v>
      </c>
      <c r="K83" s="34">
        <v>0</v>
      </c>
      <c r="L83" s="32">
        <v>0</v>
      </c>
      <c r="M83" s="25"/>
      <c r="N83" s="25"/>
      <c r="O83" s="25"/>
      <c r="P83" s="34"/>
      <c r="Q83" s="345">
        <v>0</v>
      </c>
      <c r="R83" s="330">
        <v>0</v>
      </c>
      <c r="S83" s="330">
        <v>0</v>
      </c>
      <c r="T83" s="330">
        <v>0</v>
      </c>
      <c r="U83" s="344">
        <v>0</v>
      </c>
      <c r="V83" s="32">
        <v>0</v>
      </c>
      <c r="W83" s="25">
        <v>0</v>
      </c>
      <c r="X83" s="25">
        <v>0</v>
      </c>
      <c r="Y83" s="25">
        <v>0</v>
      </c>
      <c r="Z83" s="34">
        <v>0</v>
      </c>
      <c r="AA83" s="345">
        <v>0</v>
      </c>
      <c r="AB83" s="330">
        <v>0</v>
      </c>
      <c r="AC83" s="330">
        <v>0</v>
      </c>
      <c r="AD83" s="330">
        <v>0</v>
      </c>
      <c r="AE83" s="331">
        <v>0</v>
      </c>
      <c r="AF83" s="32">
        <v>0</v>
      </c>
      <c r="AG83" s="25">
        <v>0</v>
      </c>
      <c r="AH83" s="25">
        <v>0</v>
      </c>
      <c r="AI83" s="25">
        <v>0</v>
      </c>
      <c r="AJ83" s="34">
        <v>0</v>
      </c>
      <c r="AK83" s="345">
        <v>0</v>
      </c>
      <c r="AL83" s="330">
        <v>0</v>
      </c>
      <c r="AM83" s="330">
        <v>0</v>
      </c>
      <c r="AN83" s="330">
        <v>0</v>
      </c>
      <c r="AO83" s="344">
        <v>0</v>
      </c>
      <c r="AP83" s="32">
        <v>0</v>
      </c>
      <c r="AQ83" s="25">
        <v>0</v>
      </c>
      <c r="AR83" s="25">
        <v>0</v>
      </c>
      <c r="AS83" s="25">
        <v>0</v>
      </c>
      <c r="AT83" s="34">
        <v>0</v>
      </c>
      <c r="AU83" s="345">
        <v>0</v>
      </c>
      <c r="AV83" s="330">
        <v>0</v>
      </c>
      <c r="AW83" s="330">
        <v>0</v>
      </c>
      <c r="AX83" s="330">
        <v>0</v>
      </c>
      <c r="AY83" s="344">
        <v>0</v>
      </c>
      <c r="AZ83" s="32">
        <v>0</v>
      </c>
      <c r="BA83" s="25">
        <v>0</v>
      </c>
      <c r="BB83" s="25">
        <v>0</v>
      </c>
      <c r="BC83" s="25">
        <v>0</v>
      </c>
      <c r="BD83" s="34">
        <v>0</v>
      </c>
      <c r="BE83" s="345">
        <v>0</v>
      </c>
      <c r="BF83" s="330">
        <v>0</v>
      </c>
      <c r="BG83" s="330">
        <v>0</v>
      </c>
      <c r="BH83" s="330">
        <v>0</v>
      </c>
      <c r="BI83" s="344">
        <v>0</v>
      </c>
      <c r="BJ83" s="32">
        <v>0</v>
      </c>
      <c r="BK83" s="25">
        <v>0</v>
      </c>
      <c r="BL83" s="25">
        <v>0</v>
      </c>
      <c r="BM83" s="25">
        <v>0</v>
      </c>
      <c r="BN83" s="34">
        <v>0</v>
      </c>
      <c r="BO83" s="345">
        <v>0</v>
      </c>
      <c r="BP83" s="330">
        <v>0</v>
      </c>
      <c r="BQ83" s="330">
        <v>0</v>
      </c>
      <c r="BR83" s="330">
        <v>0</v>
      </c>
      <c r="BS83" s="344">
        <v>0</v>
      </c>
      <c r="BT83" s="32">
        <v>0</v>
      </c>
      <c r="BU83" s="25">
        <v>0</v>
      </c>
      <c r="BV83" s="25">
        <v>0</v>
      </c>
      <c r="BW83" s="25">
        <v>0</v>
      </c>
      <c r="BX83" s="34">
        <v>0</v>
      </c>
      <c r="CD83" s="300"/>
      <c r="CE83" s="300"/>
    </row>
    <row r="84" spans="1:83" x14ac:dyDescent="0.35">
      <c r="A84" s="246" t="s">
        <v>17</v>
      </c>
      <c r="B84" s="329">
        <v>0</v>
      </c>
      <c r="C84" s="330">
        <v>0</v>
      </c>
      <c r="D84" s="330">
        <v>0</v>
      </c>
      <c r="E84" s="330">
        <v>0</v>
      </c>
      <c r="F84" s="331">
        <v>0</v>
      </c>
      <c r="G84" s="32"/>
      <c r="H84" s="25"/>
      <c r="I84" s="25"/>
      <c r="J84" s="25"/>
      <c r="K84" s="34"/>
      <c r="L84" s="32"/>
      <c r="M84" s="25"/>
      <c r="N84" s="25"/>
      <c r="O84" s="25"/>
      <c r="P84" s="34"/>
      <c r="Q84" s="345">
        <v>0</v>
      </c>
      <c r="R84" s="330">
        <v>0</v>
      </c>
      <c r="S84" s="330">
        <v>0</v>
      </c>
      <c r="T84" s="330">
        <v>0</v>
      </c>
      <c r="U84" s="344">
        <v>0</v>
      </c>
      <c r="V84" s="32">
        <v>0</v>
      </c>
      <c r="W84" s="25">
        <v>0</v>
      </c>
      <c r="X84" s="25">
        <v>0</v>
      </c>
      <c r="Y84" s="25">
        <v>0</v>
      </c>
      <c r="Z84" s="34">
        <v>0</v>
      </c>
      <c r="AA84" s="345"/>
      <c r="AB84" s="330"/>
      <c r="AC84" s="330"/>
      <c r="AD84" s="330"/>
      <c r="AE84" s="331"/>
      <c r="AF84" s="32"/>
      <c r="AG84" s="25"/>
      <c r="AH84" s="25"/>
      <c r="AI84" s="25"/>
      <c r="AJ84" s="34"/>
      <c r="AK84" s="345"/>
      <c r="AL84" s="330"/>
      <c r="AM84" s="330"/>
      <c r="AN84" s="330"/>
      <c r="AO84" s="344"/>
      <c r="AP84" s="32"/>
      <c r="AQ84" s="25">
        <v>0</v>
      </c>
      <c r="AR84" s="25">
        <v>0</v>
      </c>
      <c r="AS84" s="25">
        <v>0</v>
      </c>
      <c r="AT84" s="34">
        <v>0</v>
      </c>
      <c r="AU84" s="345"/>
      <c r="AV84" s="330"/>
      <c r="AW84" s="330"/>
      <c r="AX84" s="330"/>
      <c r="AY84" s="344"/>
      <c r="AZ84" s="32"/>
      <c r="BA84" s="25">
        <v>0</v>
      </c>
      <c r="BB84" s="25">
        <v>0</v>
      </c>
      <c r="BC84" s="25">
        <v>0</v>
      </c>
      <c r="BD84" s="34">
        <v>0</v>
      </c>
      <c r="BE84" s="345"/>
      <c r="BF84" s="330"/>
      <c r="BG84" s="330"/>
      <c r="BH84" s="330"/>
      <c r="BI84" s="344"/>
      <c r="BJ84" s="32"/>
      <c r="BK84" s="25">
        <v>0</v>
      </c>
      <c r="BL84" s="25">
        <v>0</v>
      </c>
      <c r="BM84" s="25">
        <v>0</v>
      </c>
      <c r="BN84" s="34">
        <v>0</v>
      </c>
      <c r="BO84" s="345">
        <v>0</v>
      </c>
      <c r="BP84" s="330">
        <v>0</v>
      </c>
      <c r="BQ84" s="330">
        <v>0</v>
      </c>
      <c r="BR84" s="330">
        <v>0</v>
      </c>
      <c r="BS84" s="344">
        <v>0</v>
      </c>
      <c r="BT84" s="32">
        <v>0</v>
      </c>
      <c r="BU84" s="25">
        <v>0</v>
      </c>
      <c r="BV84" s="25">
        <v>0</v>
      </c>
      <c r="BW84" s="25">
        <v>0</v>
      </c>
      <c r="BX84" s="34">
        <v>0</v>
      </c>
      <c r="CD84" s="300"/>
      <c r="CE84" s="300"/>
    </row>
    <row r="85" spans="1:83" ht="24" thickBot="1" x14ac:dyDescent="0.4">
      <c r="A85" s="265" t="s">
        <v>34</v>
      </c>
      <c r="B85" s="329">
        <v>0</v>
      </c>
      <c r="C85" s="330">
        <v>0</v>
      </c>
      <c r="D85" s="330">
        <v>0</v>
      </c>
      <c r="E85" s="330">
        <v>0</v>
      </c>
      <c r="F85" s="331">
        <v>0</v>
      </c>
      <c r="G85" s="32">
        <v>0</v>
      </c>
      <c r="H85" s="25">
        <v>0</v>
      </c>
      <c r="I85" s="25">
        <v>0</v>
      </c>
      <c r="J85" s="25">
        <v>0</v>
      </c>
      <c r="K85" s="34">
        <v>0</v>
      </c>
      <c r="L85" s="32">
        <v>0</v>
      </c>
      <c r="M85" s="25"/>
      <c r="N85" s="25"/>
      <c r="O85" s="25"/>
      <c r="P85" s="34"/>
      <c r="Q85" s="345">
        <v>0</v>
      </c>
      <c r="R85" s="330">
        <v>0</v>
      </c>
      <c r="S85" s="330">
        <v>0</v>
      </c>
      <c r="T85" s="330">
        <v>0</v>
      </c>
      <c r="U85" s="344">
        <v>0</v>
      </c>
      <c r="V85" s="32">
        <v>0</v>
      </c>
      <c r="W85" s="25">
        <v>0</v>
      </c>
      <c r="X85" s="25">
        <v>0</v>
      </c>
      <c r="Y85" s="25">
        <v>0</v>
      </c>
      <c r="Z85" s="34">
        <v>0</v>
      </c>
      <c r="AA85" s="345">
        <v>0</v>
      </c>
      <c r="AB85" s="330">
        <v>0</v>
      </c>
      <c r="AC85" s="330">
        <v>0</v>
      </c>
      <c r="AD85" s="330">
        <v>0</v>
      </c>
      <c r="AE85" s="331">
        <v>0</v>
      </c>
      <c r="AF85" s="32">
        <v>0</v>
      </c>
      <c r="AG85" s="25">
        <v>0</v>
      </c>
      <c r="AH85" s="25">
        <v>0</v>
      </c>
      <c r="AI85" s="25">
        <v>0</v>
      </c>
      <c r="AJ85" s="34">
        <v>0</v>
      </c>
      <c r="AK85" s="345">
        <v>0</v>
      </c>
      <c r="AL85" s="330">
        <v>0</v>
      </c>
      <c r="AM85" s="330">
        <v>0</v>
      </c>
      <c r="AN85" s="330">
        <v>0</v>
      </c>
      <c r="AO85" s="344">
        <v>0</v>
      </c>
      <c r="AP85" s="32">
        <v>0</v>
      </c>
      <c r="AQ85" s="25">
        <v>0</v>
      </c>
      <c r="AR85" s="25">
        <v>0</v>
      </c>
      <c r="AS85" s="25">
        <v>0</v>
      </c>
      <c r="AT85" s="34">
        <v>0</v>
      </c>
      <c r="AU85" s="345">
        <v>0</v>
      </c>
      <c r="AV85" s="330">
        <v>0</v>
      </c>
      <c r="AW85" s="330">
        <v>0</v>
      </c>
      <c r="AX85" s="330">
        <v>0</v>
      </c>
      <c r="AY85" s="344">
        <v>0</v>
      </c>
      <c r="AZ85" s="32">
        <v>0</v>
      </c>
      <c r="BA85" s="25">
        <v>0</v>
      </c>
      <c r="BB85" s="25">
        <v>0</v>
      </c>
      <c r="BC85" s="25">
        <v>0</v>
      </c>
      <c r="BD85" s="34">
        <v>0</v>
      </c>
      <c r="BE85" s="345">
        <v>0</v>
      </c>
      <c r="BF85" s="330">
        <v>0</v>
      </c>
      <c r="BG85" s="330">
        <v>0</v>
      </c>
      <c r="BH85" s="330">
        <v>0</v>
      </c>
      <c r="BI85" s="344">
        <v>0</v>
      </c>
      <c r="BJ85" s="32">
        <v>0</v>
      </c>
      <c r="BK85" s="25">
        <v>0</v>
      </c>
      <c r="BL85" s="25">
        <v>0</v>
      </c>
      <c r="BM85" s="25">
        <v>0</v>
      </c>
      <c r="BN85" s="34">
        <v>0</v>
      </c>
      <c r="BO85" s="345">
        <v>0</v>
      </c>
      <c r="BP85" s="330">
        <v>0</v>
      </c>
      <c r="BQ85" s="330">
        <v>0</v>
      </c>
      <c r="BR85" s="330">
        <v>0</v>
      </c>
      <c r="BS85" s="344">
        <v>0</v>
      </c>
      <c r="BT85" s="32">
        <v>0</v>
      </c>
      <c r="BU85" s="25">
        <v>0</v>
      </c>
      <c r="BV85" s="25">
        <v>0</v>
      </c>
      <c r="BW85" s="25">
        <v>0</v>
      </c>
      <c r="BX85" s="34">
        <v>0</v>
      </c>
      <c r="CD85" s="300"/>
      <c r="CE85" s="300"/>
    </row>
    <row r="86" spans="1:83" ht="24" thickBot="1" x14ac:dyDescent="0.4">
      <c r="A86" s="272" t="s">
        <v>65</v>
      </c>
      <c r="B86" s="329">
        <v>419454</v>
      </c>
      <c r="C86" s="330">
        <v>173108</v>
      </c>
      <c r="D86" s="330">
        <v>173108</v>
      </c>
      <c r="E86" s="330">
        <v>59922</v>
      </c>
      <c r="F86" s="331">
        <v>13316</v>
      </c>
      <c r="G86" s="32">
        <v>0</v>
      </c>
      <c r="H86" s="25">
        <v>0</v>
      </c>
      <c r="I86" s="25">
        <v>0</v>
      </c>
      <c r="J86" s="25">
        <v>0</v>
      </c>
      <c r="K86" s="34">
        <v>0</v>
      </c>
      <c r="L86" s="32">
        <v>0</v>
      </c>
      <c r="M86" s="25"/>
      <c r="N86" s="25"/>
      <c r="O86" s="25"/>
      <c r="P86" s="34"/>
      <c r="Q86" s="345">
        <v>0</v>
      </c>
      <c r="R86" s="330">
        <v>0</v>
      </c>
      <c r="S86" s="330">
        <v>0</v>
      </c>
      <c r="T86" s="330">
        <v>0</v>
      </c>
      <c r="U86" s="344">
        <v>0</v>
      </c>
      <c r="V86" s="32">
        <v>0</v>
      </c>
      <c r="W86" s="25">
        <v>0</v>
      </c>
      <c r="X86" s="25">
        <v>0</v>
      </c>
      <c r="Y86" s="25">
        <v>0</v>
      </c>
      <c r="Z86" s="34">
        <v>0</v>
      </c>
      <c r="AA86" s="345">
        <v>419454</v>
      </c>
      <c r="AB86" s="330">
        <v>173108</v>
      </c>
      <c r="AC86" s="330">
        <v>173108</v>
      </c>
      <c r="AD86" s="330">
        <v>59922</v>
      </c>
      <c r="AE86" s="331">
        <v>13316</v>
      </c>
      <c r="AF86" s="32">
        <v>63</v>
      </c>
      <c r="AG86" s="25">
        <v>26</v>
      </c>
      <c r="AH86" s="25">
        <v>26</v>
      </c>
      <c r="AI86" s="25">
        <v>9</v>
      </c>
      <c r="AJ86" s="34">
        <v>2</v>
      </c>
      <c r="AK86" s="345">
        <v>0</v>
      </c>
      <c r="AL86" s="330">
        <v>0</v>
      </c>
      <c r="AM86" s="330">
        <v>0</v>
      </c>
      <c r="AN86" s="330">
        <v>0</v>
      </c>
      <c r="AO86" s="344">
        <v>0</v>
      </c>
      <c r="AP86" s="32">
        <v>0</v>
      </c>
      <c r="AQ86" s="25">
        <v>0</v>
      </c>
      <c r="AR86" s="25">
        <v>0</v>
      </c>
      <c r="AS86" s="25">
        <v>0</v>
      </c>
      <c r="AT86" s="34">
        <v>0</v>
      </c>
      <c r="AU86" s="345">
        <v>0</v>
      </c>
      <c r="AV86" s="330">
        <v>0</v>
      </c>
      <c r="AW86" s="330">
        <v>0</v>
      </c>
      <c r="AX86" s="330">
        <v>0</v>
      </c>
      <c r="AY86" s="344">
        <v>0</v>
      </c>
      <c r="AZ86" s="32">
        <v>0</v>
      </c>
      <c r="BA86" s="25">
        <v>0</v>
      </c>
      <c r="BB86" s="25">
        <v>0</v>
      </c>
      <c r="BC86" s="25">
        <v>0</v>
      </c>
      <c r="BD86" s="34">
        <v>0</v>
      </c>
      <c r="BE86" s="345">
        <v>419454</v>
      </c>
      <c r="BF86" s="330">
        <v>173108</v>
      </c>
      <c r="BG86" s="330">
        <v>173108</v>
      </c>
      <c r="BH86" s="330">
        <v>59922</v>
      </c>
      <c r="BI86" s="344">
        <v>13316</v>
      </c>
      <c r="BJ86" s="32">
        <v>63</v>
      </c>
      <c r="BK86" s="25">
        <v>26</v>
      </c>
      <c r="BL86" s="25">
        <v>26</v>
      </c>
      <c r="BM86" s="25">
        <v>9</v>
      </c>
      <c r="BN86" s="34">
        <v>2</v>
      </c>
      <c r="BO86" s="345">
        <v>0</v>
      </c>
      <c r="BP86" s="330">
        <v>0</v>
      </c>
      <c r="BQ86" s="330">
        <v>0</v>
      </c>
      <c r="BR86" s="330">
        <v>0</v>
      </c>
      <c r="BS86" s="344">
        <v>0</v>
      </c>
      <c r="BT86" s="32">
        <v>0</v>
      </c>
      <c r="BU86" s="25">
        <v>0</v>
      </c>
      <c r="BV86" s="25">
        <v>0</v>
      </c>
      <c r="BW86" s="25">
        <v>0</v>
      </c>
      <c r="BX86" s="34">
        <v>0</v>
      </c>
      <c r="BY86" s="296">
        <v>4</v>
      </c>
      <c r="BZ86" s="296">
        <v>4</v>
      </c>
      <c r="CA86" s="296">
        <v>4</v>
      </c>
      <c r="CB86" s="296">
        <v>4</v>
      </c>
      <c r="CD86" s="300">
        <v>3</v>
      </c>
      <c r="CE86" s="300">
        <v>2</v>
      </c>
    </row>
    <row r="87" spans="1:83" ht="24" thickBot="1" x14ac:dyDescent="0.4">
      <c r="A87" s="273" t="s">
        <v>66</v>
      </c>
      <c r="B87" s="329">
        <v>87678</v>
      </c>
      <c r="C87" s="330">
        <v>24943</v>
      </c>
      <c r="D87" s="330">
        <v>20223</v>
      </c>
      <c r="E87" s="330">
        <v>18757</v>
      </c>
      <c r="F87" s="331">
        <v>23755</v>
      </c>
      <c r="G87" s="32">
        <v>0</v>
      </c>
      <c r="H87" s="25">
        <v>0</v>
      </c>
      <c r="I87" s="25">
        <v>0</v>
      </c>
      <c r="J87" s="25">
        <v>0</v>
      </c>
      <c r="K87" s="34">
        <v>0</v>
      </c>
      <c r="L87" s="32">
        <v>0</v>
      </c>
      <c r="M87" s="25"/>
      <c r="N87" s="25"/>
      <c r="O87" s="25"/>
      <c r="P87" s="34"/>
      <c r="Q87" s="345">
        <v>0</v>
      </c>
      <c r="R87" s="330">
        <v>0</v>
      </c>
      <c r="S87" s="330">
        <v>0</v>
      </c>
      <c r="T87" s="330">
        <v>0</v>
      </c>
      <c r="U87" s="344">
        <v>0</v>
      </c>
      <c r="V87" s="32">
        <v>0</v>
      </c>
      <c r="W87" s="25">
        <v>0</v>
      </c>
      <c r="X87" s="25">
        <v>0</v>
      </c>
      <c r="Y87" s="25">
        <v>0</v>
      </c>
      <c r="Z87" s="34">
        <v>0</v>
      </c>
      <c r="AA87" s="345">
        <v>87678</v>
      </c>
      <c r="AB87" s="330">
        <v>24943</v>
      </c>
      <c r="AC87" s="330">
        <v>20223</v>
      </c>
      <c r="AD87" s="330">
        <v>18757</v>
      </c>
      <c r="AE87" s="331">
        <v>23755</v>
      </c>
      <c r="AF87" s="32">
        <v>163</v>
      </c>
      <c r="AG87" s="25">
        <v>44</v>
      </c>
      <c r="AH87" s="25">
        <v>40</v>
      </c>
      <c r="AI87" s="25">
        <v>35</v>
      </c>
      <c r="AJ87" s="34">
        <v>44</v>
      </c>
      <c r="AK87" s="345">
        <v>0</v>
      </c>
      <c r="AL87" s="330">
        <v>0</v>
      </c>
      <c r="AM87" s="330">
        <v>0</v>
      </c>
      <c r="AN87" s="330">
        <v>0</v>
      </c>
      <c r="AO87" s="344">
        <v>0</v>
      </c>
      <c r="AP87" s="32">
        <v>0</v>
      </c>
      <c r="AQ87" s="25">
        <v>0</v>
      </c>
      <c r="AR87" s="25">
        <v>0</v>
      </c>
      <c r="AS87" s="25">
        <v>0</v>
      </c>
      <c r="AT87" s="34">
        <v>0</v>
      </c>
      <c r="AU87" s="345">
        <v>0</v>
      </c>
      <c r="AV87" s="330">
        <v>0</v>
      </c>
      <c r="AW87" s="330">
        <v>0</v>
      </c>
      <c r="AX87" s="330">
        <v>0</v>
      </c>
      <c r="AY87" s="344">
        <v>0</v>
      </c>
      <c r="AZ87" s="32">
        <v>0</v>
      </c>
      <c r="BA87" s="25">
        <v>0</v>
      </c>
      <c r="BB87" s="25">
        <v>0</v>
      </c>
      <c r="BC87" s="25">
        <v>0</v>
      </c>
      <c r="BD87" s="34">
        <v>0</v>
      </c>
      <c r="BE87" s="345">
        <v>87678</v>
      </c>
      <c r="BF87" s="330">
        <v>24943</v>
      </c>
      <c r="BG87" s="330">
        <v>20223</v>
      </c>
      <c r="BH87" s="330">
        <v>18757</v>
      </c>
      <c r="BI87" s="344">
        <v>23755</v>
      </c>
      <c r="BJ87" s="32">
        <v>163</v>
      </c>
      <c r="BK87" s="25">
        <v>44</v>
      </c>
      <c r="BL87" s="25">
        <v>40</v>
      </c>
      <c r="BM87" s="25">
        <v>35</v>
      </c>
      <c r="BN87" s="34">
        <v>44</v>
      </c>
      <c r="BO87" s="345">
        <v>0</v>
      </c>
      <c r="BP87" s="330">
        <v>0</v>
      </c>
      <c r="BQ87" s="330">
        <v>0</v>
      </c>
      <c r="BR87" s="330">
        <v>0</v>
      </c>
      <c r="BS87" s="344">
        <v>0</v>
      </c>
      <c r="BT87" s="32">
        <v>0</v>
      </c>
      <c r="BU87" s="25">
        <v>0</v>
      </c>
      <c r="BV87" s="25">
        <v>0</v>
      </c>
      <c r="BW87" s="25">
        <v>0</v>
      </c>
      <c r="BX87" s="34">
        <v>0</v>
      </c>
      <c r="CD87" s="300"/>
      <c r="CE87" s="300"/>
    </row>
    <row r="88" spans="1:83" x14ac:dyDescent="0.35">
      <c r="A88" s="271" t="s">
        <v>67</v>
      </c>
      <c r="B88" s="329">
        <v>0</v>
      </c>
      <c r="C88" s="330">
        <v>0</v>
      </c>
      <c r="D88" s="330">
        <v>0</v>
      </c>
      <c r="E88" s="330">
        <v>0</v>
      </c>
      <c r="F88" s="331">
        <v>0</v>
      </c>
      <c r="G88" s="32">
        <v>0</v>
      </c>
      <c r="H88" s="25">
        <v>0</v>
      </c>
      <c r="I88" s="25">
        <v>0</v>
      </c>
      <c r="J88" s="25">
        <v>0</v>
      </c>
      <c r="K88" s="34">
        <v>0</v>
      </c>
      <c r="L88" s="32">
        <v>0</v>
      </c>
      <c r="M88" s="25"/>
      <c r="N88" s="25"/>
      <c r="O88" s="25"/>
      <c r="P88" s="34"/>
      <c r="Q88" s="345">
        <v>0</v>
      </c>
      <c r="R88" s="330">
        <v>0</v>
      </c>
      <c r="S88" s="330">
        <v>0</v>
      </c>
      <c r="T88" s="330">
        <v>0</v>
      </c>
      <c r="U88" s="344">
        <v>0</v>
      </c>
      <c r="V88" s="32">
        <v>0</v>
      </c>
      <c r="W88" s="25">
        <v>0</v>
      </c>
      <c r="X88" s="25">
        <v>0</v>
      </c>
      <c r="Y88" s="25">
        <v>0</v>
      </c>
      <c r="Z88" s="34">
        <v>0</v>
      </c>
      <c r="AA88" s="345">
        <v>0</v>
      </c>
      <c r="AB88" s="330">
        <v>0</v>
      </c>
      <c r="AC88" s="330">
        <v>0</v>
      </c>
      <c r="AD88" s="330">
        <v>0</v>
      </c>
      <c r="AE88" s="331">
        <v>0</v>
      </c>
      <c r="AF88" s="32">
        <v>0</v>
      </c>
      <c r="AG88" s="25">
        <v>0</v>
      </c>
      <c r="AH88" s="25">
        <v>0</v>
      </c>
      <c r="AI88" s="25">
        <v>0</v>
      </c>
      <c r="AJ88" s="34">
        <v>0</v>
      </c>
      <c r="AK88" s="345">
        <v>0</v>
      </c>
      <c r="AL88" s="330">
        <v>0</v>
      </c>
      <c r="AM88" s="330">
        <v>0</v>
      </c>
      <c r="AN88" s="330">
        <v>0</v>
      </c>
      <c r="AO88" s="344">
        <v>0</v>
      </c>
      <c r="AP88" s="32">
        <v>0</v>
      </c>
      <c r="AQ88" s="25">
        <v>0</v>
      </c>
      <c r="AR88" s="25">
        <v>0</v>
      </c>
      <c r="AS88" s="25">
        <v>0</v>
      </c>
      <c r="AT88" s="34">
        <v>0</v>
      </c>
      <c r="AU88" s="345">
        <v>0</v>
      </c>
      <c r="AV88" s="330">
        <v>0</v>
      </c>
      <c r="AW88" s="330">
        <v>0</v>
      </c>
      <c r="AX88" s="330">
        <v>0</v>
      </c>
      <c r="AY88" s="344">
        <v>0</v>
      </c>
      <c r="AZ88" s="32">
        <v>0</v>
      </c>
      <c r="BA88" s="25">
        <v>0</v>
      </c>
      <c r="BB88" s="25">
        <v>0</v>
      </c>
      <c r="BC88" s="25">
        <v>0</v>
      </c>
      <c r="BD88" s="34">
        <v>0</v>
      </c>
      <c r="BE88" s="345">
        <v>0</v>
      </c>
      <c r="BF88" s="330">
        <v>0</v>
      </c>
      <c r="BG88" s="330">
        <v>0</v>
      </c>
      <c r="BH88" s="330">
        <v>0</v>
      </c>
      <c r="BI88" s="344">
        <v>0</v>
      </c>
      <c r="BJ88" s="32">
        <v>0</v>
      </c>
      <c r="BK88" s="25">
        <v>0</v>
      </c>
      <c r="BL88" s="25">
        <v>0</v>
      </c>
      <c r="BM88" s="25">
        <v>0</v>
      </c>
      <c r="BN88" s="34">
        <v>0</v>
      </c>
      <c r="BO88" s="345">
        <v>0</v>
      </c>
      <c r="BP88" s="330">
        <v>0</v>
      </c>
      <c r="BQ88" s="330">
        <v>0</v>
      </c>
      <c r="BR88" s="330">
        <v>0</v>
      </c>
      <c r="BS88" s="344">
        <v>0</v>
      </c>
      <c r="BT88" s="32">
        <v>0</v>
      </c>
      <c r="BU88" s="25">
        <v>0</v>
      </c>
      <c r="BV88" s="25">
        <v>0</v>
      </c>
      <c r="BW88" s="25">
        <v>0</v>
      </c>
      <c r="BX88" s="34">
        <v>0</v>
      </c>
      <c r="CD88" s="300"/>
      <c r="CE88" s="300"/>
    </row>
    <row r="89" spans="1:83" s="303" customFormat="1" x14ac:dyDescent="0.35">
      <c r="A89" s="289" t="s">
        <v>30</v>
      </c>
      <c r="B89" s="329">
        <v>60710</v>
      </c>
      <c r="C89" s="330">
        <v>6567</v>
      </c>
      <c r="D89" s="330">
        <v>1022</v>
      </c>
      <c r="E89" s="330">
        <v>30354</v>
      </c>
      <c r="F89" s="331">
        <v>22767</v>
      </c>
      <c r="G89" s="32">
        <v>0</v>
      </c>
      <c r="H89" s="25">
        <v>0</v>
      </c>
      <c r="I89" s="25">
        <v>0</v>
      </c>
      <c r="J89" s="25">
        <v>0</v>
      </c>
      <c r="K89" s="34">
        <v>0</v>
      </c>
      <c r="L89" s="32">
        <v>0</v>
      </c>
      <c r="M89" s="25"/>
      <c r="N89" s="25"/>
      <c r="O89" s="25"/>
      <c r="P89" s="34"/>
      <c r="Q89" s="345">
        <v>0</v>
      </c>
      <c r="R89" s="330">
        <v>0</v>
      </c>
      <c r="S89" s="330">
        <v>0</v>
      </c>
      <c r="T89" s="330">
        <v>0</v>
      </c>
      <c r="U89" s="344">
        <v>0</v>
      </c>
      <c r="V89" s="32">
        <v>0</v>
      </c>
      <c r="W89" s="25">
        <v>0</v>
      </c>
      <c r="X89" s="25">
        <v>0</v>
      </c>
      <c r="Y89" s="25">
        <v>0</v>
      </c>
      <c r="Z89" s="34">
        <v>0</v>
      </c>
      <c r="AA89" s="345">
        <v>60710</v>
      </c>
      <c r="AB89" s="330">
        <v>6567</v>
      </c>
      <c r="AC89" s="330">
        <v>1022</v>
      </c>
      <c r="AD89" s="330">
        <v>30354</v>
      </c>
      <c r="AE89" s="331">
        <v>22767</v>
      </c>
      <c r="AF89" s="32">
        <v>8</v>
      </c>
      <c r="AG89" s="25">
        <v>1</v>
      </c>
      <c r="AH89" s="25">
        <v>0</v>
      </c>
      <c r="AI89" s="25">
        <v>4</v>
      </c>
      <c r="AJ89" s="34">
        <v>3</v>
      </c>
      <c r="AK89" s="345">
        <v>0</v>
      </c>
      <c r="AL89" s="330">
        <v>0</v>
      </c>
      <c r="AM89" s="330">
        <v>0</v>
      </c>
      <c r="AN89" s="330">
        <v>0</v>
      </c>
      <c r="AO89" s="344">
        <v>0</v>
      </c>
      <c r="AP89" s="32">
        <v>0</v>
      </c>
      <c r="AQ89" s="25">
        <v>0</v>
      </c>
      <c r="AR89" s="25">
        <v>0</v>
      </c>
      <c r="AS89" s="25">
        <v>0</v>
      </c>
      <c r="AT89" s="34">
        <v>0</v>
      </c>
      <c r="AU89" s="345">
        <v>0</v>
      </c>
      <c r="AV89" s="330">
        <v>0</v>
      </c>
      <c r="AW89" s="330">
        <v>0</v>
      </c>
      <c r="AX89" s="330">
        <v>0</v>
      </c>
      <c r="AY89" s="344">
        <v>0</v>
      </c>
      <c r="AZ89" s="32">
        <v>0</v>
      </c>
      <c r="BA89" s="25">
        <v>0</v>
      </c>
      <c r="BB89" s="25">
        <v>0</v>
      </c>
      <c r="BC89" s="25">
        <v>0</v>
      </c>
      <c r="BD89" s="34">
        <v>0</v>
      </c>
      <c r="BE89" s="345">
        <v>60710</v>
      </c>
      <c r="BF89" s="330">
        <v>6567</v>
      </c>
      <c r="BG89" s="330">
        <v>1022</v>
      </c>
      <c r="BH89" s="330">
        <v>30354</v>
      </c>
      <c r="BI89" s="344">
        <v>22767</v>
      </c>
      <c r="BJ89" s="32">
        <v>8</v>
      </c>
      <c r="BK89" s="25">
        <v>1</v>
      </c>
      <c r="BL89" s="25">
        <v>0</v>
      </c>
      <c r="BM89" s="25">
        <v>4</v>
      </c>
      <c r="BN89" s="34">
        <v>3</v>
      </c>
      <c r="BO89" s="345">
        <v>0</v>
      </c>
      <c r="BP89" s="330">
        <v>0</v>
      </c>
      <c r="BQ89" s="330">
        <v>0</v>
      </c>
      <c r="BR89" s="330">
        <v>0</v>
      </c>
      <c r="BS89" s="344">
        <v>0</v>
      </c>
      <c r="BT89" s="32">
        <v>0</v>
      </c>
      <c r="BU89" s="25">
        <v>0</v>
      </c>
      <c r="BV89" s="25">
        <v>0</v>
      </c>
      <c r="BW89" s="25">
        <v>0</v>
      </c>
      <c r="BX89" s="34">
        <v>0</v>
      </c>
      <c r="BY89" s="300">
        <v>4</v>
      </c>
      <c r="BZ89" s="300">
        <v>4</v>
      </c>
      <c r="CA89" s="300">
        <v>4</v>
      </c>
      <c r="CB89" s="300">
        <v>4</v>
      </c>
      <c r="CC89" s="300"/>
    </row>
    <row r="90" spans="1:83" s="303" customFormat="1" ht="24" thickBot="1" x14ac:dyDescent="0.4">
      <c r="A90" s="248" t="s">
        <v>31</v>
      </c>
      <c r="B90" s="329">
        <v>4546</v>
      </c>
      <c r="C90" s="330">
        <v>1180</v>
      </c>
      <c r="D90" s="330">
        <v>2244</v>
      </c>
      <c r="E90" s="330">
        <v>0</v>
      </c>
      <c r="F90" s="331">
        <v>1122</v>
      </c>
      <c r="G90" s="32">
        <v>0</v>
      </c>
      <c r="H90" s="25">
        <v>0</v>
      </c>
      <c r="I90" s="25">
        <v>0</v>
      </c>
      <c r="J90" s="25">
        <v>0</v>
      </c>
      <c r="K90" s="34">
        <v>0</v>
      </c>
      <c r="L90" s="32">
        <v>0</v>
      </c>
      <c r="M90" s="25"/>
      <c r="N90" s="25"/>
      <c r="O90" s="25"/>
      <c r="P90" s="34"/>
      <c r="Q90" s="345">
        <v>0</v>
      </c>
      <c r="R90" s="330">
        <v>0</v>
      </c>
      <c r="S90" s="330">
        <v>0</v>
      </c>
      <c r="T90" s="330">
        <v>0</v>
      </c>
      <c r="U90" s="344">
        <v>0</v>
      </c>
      <c r="V90" s="32">
        <v>0</v>
      </c>
      <c r="W90" s="25">
        <v>0</v>
      </c>
      <c r="X90" s="25">
        <v>0</v>
      </c>
      <c r="Y90" s="25">
        <v>0</v>
      </c>
      <c r="Z90" s="34">
        <v>0</v>
      </c>
      <c r="AA90" s="345">
        <v>4546</v>
      </c>
      <c r="AB90" s="330">
        <v>1180</v>
      </c>
      <c r="AC90" s="330">
        <v>2244</v>
      </c>
      <c r="AD90" s="330">
        <v>0</v>
      </c>
      <c r="AE90" s="331">
        <v>1122</v>
      </c>
      <c r="AF90" s="32">
        <v>4</v>
      </c>
      <c r="AG90" s="25">
        <v>1</v>
      </c>
      <c r="AH90" s="25">
        <v>2</v>
      </c>
      <c r="AI90" s="25">
        <v>0</v>
      </c>
      <c r="AJ90" s="34">
        <v>1</v>
      </c>
      <c r="AK90" s="345">
        <v>0</v>
      </c>
      <c r="AL90" s="330">
        <v>0</v>
      </c>
      <c r="AM90" s="330">
        <v>0</v>
      </c>
      <c r="AN90" s="330">
        <v>0</v>
      </c>
      <c r="AO90" s="344">
        <v>0</v>
      </c>
      <c r="AP90" s="32">
        <v>0</v>
      </c>
      <c r="AQ90" s="25">
        <v>0</v>
      </c>
      <c r="AR90" s="25">
        <v>0</v>
      </c>
      <c r="AS90" s="25">
        <v>0</v>
      </c>
      <c r="AT90" s="34">
        <v>0</v>
      </c>
      <c r="AU90" s="345">
        <v>0</v>
      </c>
      <c r="AV90" s="330">
        <v>0</v>
      </c>
      <c r="AW90" s="330">
        <v>0</v>
      </c>
      <c r="AX90" s="330">
        <v>0</v>
      </c>
      <c r="AY90" s="344">
        <v>0</v>
      </c>
      <c r="AZ90" s="32">
        <v>0</v>
      </c>
      <c r="BA90" s="25">
        <v>0</v>
      </c>
      <c r="BB90" s="25">
        <v>0</v>
      </c>
      <c r="BC90" s="25">
        <v>0</v>
      </c>
      <c r="BD90" s="34">
        <v>0</v>
      </c>
      <c r="BE90" s="345">
        <v>4546</v>
      </c>
      <c r="BF90" s="330">
        <v>1180</v>
      </c>
      <c r="BG90" s="330">
        <v>2244</v>
      </c>
      <c r="BH90" s="330">
        <v>0</v>
      </c>
      <c r="BI90" s="344">
        <v>1122</v>
      </c>
      <c r="BJ90" s="32">
        <v>4</v>
      </c>
      <c r="BK90" s="25">
        <v>1</v>
      </c>
      <c r="BL90" s="25">
        <v>2</v>
      </c>
      <c r="BM90" s="25">
        <v>0</v>
      </c>
      <c r="BN90" s="34">
        <v>1</v>
      </c>
      <c r="BO90" s="345">
        <v>0</v>
      </c>
      <c r="BP90" s="330">
        <v>0</v>
      </c>
      <c r="BQ90" s="330">
        <v>0</v>
      </c>
      <c r="BR90" s="330">
        <v>0</v>
      </c>
      <c r="BS90" s="344">
        <v>0</v>
      </c>
      <c r="BT90" s="32">
        <v>0</v>
      </c>
      <c r="BU90" s="25">
        <v>0</v>
      </c>
      <c r="BV90" s="25">
        <v>0</v>
      </c>
      <c r="BW90" s="25">
        <v>0</v>
      </c>
      <c r="BX90" s="34">
        <v>0</v>
      </c>
      <c r="BY90" s="300"/>
      <c r="BZ90" s="300"/>
      <c r="CA90" s="300"/>
      <c r="CB90" s="300"/>
      <c r="CC90" s="300"/>
    </row>
    <row r="91" spans="1:83" ht="24" thickBot="1" x14ac:dyDescent="0.4">
      <c r="A91" s="273" t="s">
        <v>68</v>
      </c>
      <c r="B91" s="329">
        <v>482647</v>
      </c>
      <c r="C91" s="330">
        <v>0</v>
      </c>
      <c r="D91" s="330">
        <v>177553</v>
      </c>
      <c r="E91" s="330">
        <v>177553</v>
      </c>
      <c r="F91" s="331">
        <v>127541</v>
      </c>
      <c r="G91" s="32">
        <v>0</v>
      </c>
      <c r="H91" s="25">
        <v>0</v>
      </c>
      <c r="I91" s="25">
        <v>0</v>
      </c>
      <c r="J91" s="25">
        <v>0</v>
      </c>
      <c r="K91" s="34">
        <v>0</v>
      </c>
      <c r="L91" s="32">
        <v>0</v>
      </c>
      <c r="M91" s="25"/>
      <c r="N91" s="25"/>
      <c r="O91" s="25"/>
      <c r="P91" s="34"/>
      <c r="Q91" s="345">
        <v>0</v>
      </c>
      <c r="R91" s="330">
        <v>0</v>
      </c>
      <c r="S91" s="330">
        <v>0</v>
      </c>
      <c r="T91" s="330">
        <v>0</v>
      </c>
      <c r="U91" s="344">
        <v>0</v>
      </c>
      <c r="V91" s="32">
        <v>0</v>
      </c>
      <c r="W91" s="25">
        <v>0</v>
      </c>
      <c r="X91" s="25">
        <v>0</v>
      </c>
      <c r="Y91" s="25">
        <v>0</v>
      </c>
      <c r="Z91" s="34">
        <v>0</v>
      </c>
      <c r="AA91" s="345">
        <v>0</v>
      </c>
      <c r="AB91" s="330">
        <v>0</v>
      </c>
      <c r="AC91" s="330">
        <v>0</v>
      </c>
      <c r="AD91" s="330">
        <v>0</v>
      </c>
      <c r="AE91" s="331">
        <v>0</v>
      </c>
      <c r="AF91" s="32">
        <v>0</v>
      </c>
      <c r="AG91" s="25">
        <v>0</v>
      </c>
      <c r="AH91" s="25">
        <v>0</v>
      </c>
      <c r="AI91" s="25">
        <v>0</v>
      </c>
      <c r="AJ91" s="34">
        <v>0</v>
      </c>
      <c r="AK91" s="345">
        <v>0</v>
      </c>
      <c r="AL91" s="330">
        <v>0</v>
      </c>
      <c r="AM91" s="330">
        <v>0</v>
      </c>
      <c r="AN91" s="330">
        <v>0</v>
      </c>
      <c r="AO91" s="344">
        <v>0</v>
      </c>
      <c r="AP91" s="32">
        <v>0</v>
      </c>
      <c r="AQ91" s="25">
        <v>0</v>
      </c>
      <c r="AR91" s="25">
        <v>0</v>
      </c>
      <c r="AS91" s="25">
        <v>0</v>
      </c>
      <c r="AT91" s="34">
        <v>0</v>
      </c>
      <c r="AU91" s="345">
        <v>0</v>
      </c>
      <c r="AV91" s="330">
        <v>0</v>
      </c>
      <c r="AW91" s="330">
        <v>0</v>
      </c>
      <c r="AX91" s="330">
        <v>0</v>
      </c>
      <c r="AY91" s="344">
        <v>0</v>
      </c>
      <c r="AZ91" s="32">
        <v>0</v>
      </c>
      <c r="BA91" s="25">
        <v>0</v>
      </c>
      <c r="BB91" s="25">
        <v>0</v>
      </c>
      <c r="BC91" s="25">
        <v>0</v>
      </c>
      <c r="BD91" s="34">
        <v>0</v>
      </c>
      <c r="BE91" s="345">
        <v>0</v>
      </c>
      <c r="BF91" s="330">
        <v>0</v>
      </c>
      <c r="BG91" s="330">
        <v>0</v>
      </c>
      <c r="BH91" s="330">
        <v>0</v>
      </c>
      <c r="BI91" s="344">
        <v>0</v>
      </c>
      <c r="BJ91" s="32">
        <v>0</v>
      </c>
      <c r="BK91" s="25">
        <v>0</v>
      </c>
      <c r="BL91" s="25">
        <v>0</v>
      </c>
      <c r="BM91" s="25">
        <v>0</v>
      </c>
      <c r="BN91" s="34">
        <v>0</v>
      </c>
      <c r="BO91" s="345">
        <v>482647</v>
      </c>
      <c r="BP91" s="330">
        <v>0</v>
      </c>
      <c r="BQ91" s="330">
        <v>177553</v>
      </c>
      <c r="BR91" s="330">
        <v>177553</v>
      </c>
      <c r="BS91" s="344">
        <v>127541</v>
      </c>
      <c r="BT91" s="32">
        <v>8</v>
      </c>
      <c r="BU91" s="25">
        <v>0</v>
      </c>
      <c r="BV91" s="25">
        <v>3</v>
      </c>
      <c r="BW91" s="25">
        <v>3</v>
      </c>
      <c r="BX91" s="34">
        <v>2</v>
      </c>
    </row>
    <row r="92" spans="1:83" ht="24" thickBot="1" x14ac:dyDescent="0.4">
      <c r="A92" s="273" t="s">
        <v>69</v>
      </c>
      <c r="B92" s="329">
        <v>167290</v>
      </c>
      <c r="C92" s="330">
        <v>16722</v>
      </c>
      <c r="D92" s="330">
        <v>48383</v>
      </c>
      <c r="E92" s="330">
        <v>45012</v>
      </c>
      <c r="F92" s="331">
        <v>57173</v>
      </c>
      <c r="G92" s="32">
        <v>0</v>
      </c>
      <c r="H92" s="25">
        <v>0</v>
      </c>
      <c r="I92" s="25">
        <v>0</v>
      </c>
      <c r="J92" s="25">
        <v>0</v>
      </c>
      <c r="K92" s="34">
        <v>0</v>
      </c>
      <c r="L92" s="32">
        <v>0</v>
      </c>
      <c r="M92" s="25"/>
      <c r="N92" s="25"/>
      <c r="O92" s="25"/>
      <c r="P92" s="34"/>
      <c r="Q92" s="345">
        <v>0</v>
      </c>
      <c r="R92" s="330">
        <v>0</v>
      </c>
      <c r="S92" s="330">
        <v>0</v>
      </c>
      <c r="T92" s="330">
        <v>0</v>
      </c>
      <c r="U92" s="344">
        <v>0</v>
      </c>
      <c r="V92" s="32">
        <v>0</v>
      </c>
      <c r="W92" s="25">
        <v>0</v>
      </c>
      <c r="X92" s="25">
        <v>0</v>
      </c>
      <c r="Y92" s="25">
        <v>0</v>
      </c>
      <c r="Z92" s="34">
        <v>0</v>
      </c>
      <c r="AA92" s="345">
        <v>106292</v>
      </c>
      <c r="AB92" s="330">
        <v>16722</v>
      </c>
      <c r="AC92" s="330">
        <v>30635</v>
      </c>
      <c r="AD92" s="330">
        <v>36138</v>
      </c>
      <c r="AE92" s="331">
        <v>22797</v>
      </c>
      <c r="AF92" s="32">
        <v>197</v>
      </c>
      <c r="AG92" s="25">
        <v>33</v>
      </c>
      <c r="AH92" s="25">
        <v>55</v>
      </c>
      <c r="AI92" s="25">
        <v>62</v>
      </c>
      <c r="AJ92" s="34">
        <v>47</v>
      </c>
      <c r="AK92" s="345">
        <v>0</v>
      </c>
      <c r="AL92" s="330">
        <v>0</v>
      </c>
      <c r="AM92" s="330">
        <v>0</v>
      </c>
      <c r="AN92" s="330">
        <v>0</v>
      </c>
      <c r="AO92" s="344">
        <v>0</v>
      </c>
      <c r="AP92" s="32">
        <v>0</v>
      </c>
      <c r="AQ92" s="25">
        <v>0</v>
      </c>
      <c r="AR92" s="25">
        <v>0</v>
      </c>
      <c r="AS92" s="25">
        <v>0</v>
      </c>
      <c r="AT92" s="34">
        <v>0</v>
      </c>
      <c r="AU92" s="345">
        <v>0</v>
      </c>
      <c r="AV92" s="330">
        <v>0</v>
      </c>
      <c r="AW92" s="330">
        <v>0</v>
      </c>
      <c r="AX92" s="330">
        <v>0</v>
      </c>
      <c r="AY92" s="344">
        <v>0</v>
      </c>
      <c r="AZ92" s="32">
        <v>0</v>
      </c>
      <c r="BA92" s="25">
        <v>0</v>
      </c>
      <c r="BB92" s="25">
        <v>0</v>
      </c>
      <c r="BC92" s="25">
        <v>0</v>
      </c>
      <c r="BD92" s="34">
        <v>0</v>
      </c>
      <c r="BE92" s="345">
        <v>106292</v>
      </c>
      <c r="BF92" s="330">
        <v>16722</v>
      </c>
      <c r="BG92" s="330">
        <v>30635</v>
      </c>
      <c r="BH92" s="330">
        <v>36138</v>
      </c>
      <c r="BI92" s="344">
        <v>22797</v>
      </c>
      <c r="BJ92" s="32">
        <v>197</v>
      </c>
      <c r="BK92" s="25">
        <v>33</v>
      </c>
      <c r="BL92" s="25">
        <v>55</v>
      </c>
      <c r="BM92" s="25">
        <v>62</v>
      </c>
      <c r="BN92" s="34">
        <v>47</v>
      </c>
      <c r="BO92" s="345">
        <v>60998</v>
      </c>
      <c r="BP92" s="330">
        <v>0</v>
      </c>
      <c r="BQ92" s="330">
        <v>17748</v>
      </c>
      <c r="BR92" s="330">
        <v>8874</v>
      </c>
      <c r="BS92" s="344">
        <v>34376</v>
      </c>
      <c r="BT92" s="32">
        <v>4</v>
      </c>
      <c r="BU92" s="25">
        <v>0</v>
      </c>
      <c r="BV92" s="25">
        <v>1</v>
      </c>
      <c r="BW92" s="25">
        <v>1</v>
      </c>
      <c r="BX92" s="34">
        <v>2</v>
      </c>
    </row>
    <row r="93" spans="1:83" ht="24" thickBot="1" x14ac:dyDescent="0.4">
      <c r="A93" s="273" t="s">
        <v>70</v>
      </c>
      <c r="B93" s="329">
        <v>121285</v>
      </c>
      <c r="C93" s="330">
        <v>13197</v>
      </c>
      <c r="D93" s="330">
        <v>32695</v>
      </c>
      <c r="E93" s="330">
        <v>44434</v>
      </c>
      <c r="F93" s="331">
        <v>30959</v>
      </c>
      <c r="G93" s="32">
        <v>0</v>
      </c>
      <c r="H93" s="25">
        <v>0</v>
      </c>
      <c r="I93" s="25">
        <v>0</v>
      </c>
      <c r="J93" s="25">
        <v>0</v>
      </c>
      <c r="K93" s="34">
        <v>0</v>
      </c>
      <c r="L93" s="32">
        <v>0</v>
      </c>
      <c r="M93" s="25"/>
      <c r="N93" s="25"/>
      <c r="O93" s="25"/>
      <c r="P93" s="34"/>
      <c r="Q93" s="345">
        <v>0</v>
      </c>
      <c r="R93" s="330">
        <v>0</v>
      </c>
      <c r="S93" s="330">
        <v>0</v>
      </c>
      <c r="T93" s="330">
        <v>0</v>
      </c>
      <c r="U93" s="344">
        <v>0</v>
      </c>
      <c r="V93" s="32">
        <v>0</v>
      </c>
      <c r="W93" s="25">
        <v>0</v>
      </c>
      <c r="X93" s="25">
        <v>0</v>
      </c>
      <c r="Y93" s="25">
        <v>0</v>
      </c>
      <c r="Z93" s="34">
        <v>0</v>
      </c>
      <c r="AA93" s="345">
        <v>121285</v>
      </c>
      <c r="AB93" s="330">
        <v>13197</v>
      </c>
      <c r="AC93" s="330">
        <v>32695</v>
      </c>
      <c r="AD93" s="330">
        <v>44434</v>
      </c>
      <c r="AE93" s="331">
        <v>30959</v>
      </c>
      <c r="AF93" s="32">
        <v>168</v>
      </c>
      <c r="AG93" s="25">
        <v>21</v>
      </c>
      <c r="AH93" s="25">
        <v>51</v>
      </c>
      <c r="AI93" s="25">
        <v>55</v>
      </c>
      <c r="AJ93" s="34">
        <v>41</v>
      </c>
      <c r="AK93" s="345">
        <v>0</v>
      </c>
      <c r="AL93" s="330">
        <v>0</v>
      </c>
      <c r="AM93" s="330">
        <v>0</v>
      </c>
      <c r="AN93" s="330">
        <v>0</v>
      </c>
      <c r="AO93" s="344">
        <v>0</v>
      </c>
      <c r="AP93" s="32">
        <v>0</v>
      </c>
      <c r="AQ93" s="25">
        <v>0</v>
      </c>
      <c r="AR93" s="25">
        <v>0</v>
      </c>
      <c r="AS93" s="25">
        <v>0</v>
      </c>
      <c r="AT93" s="34">
        <v>0</v>
      </c>
      <c r="AU93" s="345">
        <v>0</v>
      </c>
      <c r="AV93" s="330">
        <v>0</v>
      </c>
      <c r="AW93" s="330">
        <v>0</v>
      </c>
      <c r="AX93" s="330">
        <v>0</v>
      </c>
      <c r="AY93" s="344">
        <v>0</v>
      </c>
      <c r="AZ93" s="32">
        <v>0</v>
      </c>
      <c r="BA93" s="25">
        <v>0</v>
      </c>
      <c r="BB93" s="25">
        <v>0</v>
      </c>
      <c r="BC93" s="25">
        <v>0</v>
      </c>
      <c r="BD93" s="34">
        <v>0</v>
      </c>
      <c r="BE93" s="345">
        <v>121285</v>
      </c>
      <c r="BF93" s="330">
        <v>13197</v>
      </c>
      <c r="BG93" s="330">
        <v>32695</v>
      </c>
      <c r="BH93" s="330">
        <v>44434</v>
      </c>
      <c r="BI93" s="344">
        <v>30959</v>
      </c>
      <c r="BJ93" s="32">
        <v>168</v>
      </c>
      <c r="BK93" s="25">
        <v>21</v>
      </c>
      <c r="BL93" s="25">
        <v>51</v>
      </c>
      <c r="BM93" s="25">
        <v>55</v>
      </c>
      <c r="BN93" s="34">
        <v>41</v>
      </c>
      <c r="BO93" s="345">
        <v>0</v>
      </c>
      <c r="BP93" s="330">
        <v>0</v>
      </c>
      <c r="BQ93" s="330">
        <v>0</v>
      </c>
      <c r="BR93" s="330">
        <v>0</v>
      </c>
      <c r="BS93" s="344">
        <v>0</v>
      </c>
      <c r="BT93" s="32">
        <v>0</v>
      </c>
      <c r="BU93" s="25">
        <v>0</v>
      </c>
      <c r="BV93" s="25">
        <v>0</v>
      </c>
      <c r="BW93" s="25">
        <v>0</v>
      </c>
      <c r="BX93" s="34">
        <v>0</v>
      </c>
    </row>
    <row r="94" spans="1:83" ht="24" thickBot="1" x14ac:dyDescent="0.4">
      <c r="A94" s="273" t="s">
        <v>71</v>
      </c>
      <c r="B94" s="329">
        <v>0</v>
      </c>
      <c r="C94" s="330">
        <v>0</v>
      </c>
      <c r="D94" s="330">
        <v>0</v>
      </c>
      <c r="E94" s="330">
        <v>0</v>
      </c>
      <c r="F94" s="331">
        <v>0</v>
      </c>
      <c r="G94" s="32">
        <v>0</v>
      </c>
      <c r="H94" s="25">
        <v>0</v>
      </c>
      <c r="I94" s="25">
        <v>0</v>
      </c>
      <c r="J94" s="25">
        <v>0</v>
      </c>
      <c r="K94" s="34">
        <v>0</v>
      </c>
      <c r="L94" s="32">
        <v>0</v>
      </c>
      <c r="M94" s="25"/>
      <c r="N94" s="25"/>
      <c r="O94" s="25"/>
      <c r="P94" s="34"/>
      <c r="Q94" s="345">
        <v>0</v>
      </c>
      <c r="R94" s="330">
        <v>0</v>
      </c>
      <c r="S94" s="330">
        <v>0</v>
      </c>
      <c r="T94" s="330">
        <v>0</v>
      </c>
      <c r="U94" s="344">
        <v>0</v>
      </c>
      <c r="V94" s="32">
        <v>0</v>
      </c>
      <c r="W94" s="25">
        <v>0</v>
      </c>
      <c r="X94" s="25">
        <v>0</v>
      </c>
      <c r="Y94" s="25">
        <v>0</v>
      </c>
      <c r="Z94" s="34">
        <v>0</v>
      </c>
      <c r="AA94" s="345">
        <v>0</v>
      </c>
      <c r="AB94" s="330">
        <v>0</v>
      </c>
      <c r="AC94" s="330">
        <v>0</v>
      </c>
      <c r="AD94" s="330">
        <v>0</v>
      </c>
      <c r="AE94" s="331">
        <v>0</v>
      </c>
      <c r="AF94" s="32">
        <v>0</v>
      </c>
      <c r="AG94" s="25">
        <v>0</v>
      </c>
      <c r="AH94" s="25">
        <v>0</v>
      </c>
      <c r="AI94" s="25">
        <v>0</v>
      </c>
      <c r="AJ94" s="34">
        <v>0</v>
      </c>
      <c r="AK94" s="345">
        <v>0</v>
      </c>
      <c r="AL94" s="330">
        <v>0</v>
      </c>
      <c r="AM94" s="330">
        <v>0</v>
      </c>
      <c r="AN94" s="330">
        <v>0</v>
      </c>
      <c r="AO94" s="344">
        <v>0</v>
      </c>
      <c r="AP94" s="32">
        <v>0</v>
      </c>
      <c r="AQ94" s="25">
        <v>0</v>
      </c>
      <c r="AR94" s="25">
        <v>0</v>
      </c>
      <c r="AS94" s="25">
        <v>0</v>
      </c>
      <c r="AT94" s="34">
        <v>0</v>
      </c>
      <c r="AU94" s="345">
        <v>0</v>
      </c>
      <c r="AV94" s="330">
        <v>0</v>
      </c>
      <c r="AW94" s="330">
        <v>0</v>
      </c>
      <c r="AX94" s="330">
        <v>0</v>
      </c>
      <c r="AY94" s="344">
        <v>0</v>
      </c>
      <c r="AZ94" s="32">
        <v>0</v>
      </c>
      <c r="BA94" s="25">
        <v>0</v>
      </c>
      <c r="BB94" s="25">
        <v>0</v>
      </c>
      <c r="BC94" s="25">
        <v>0</v>
      </c>
      <c r="BD94" s="34">
        <v>0</v>
      </c>
      <c r="BE94" s="345">
        <v>0</v>
      </c>
      <c r="BF94" s="330">
        <v>0</v>
      </c>
      <c r="BG94" s="330">
        <v>0</v>
      </c>
      <c r="BH94" s="330">
        <v>0</v>
      </c>
      <c r="BI94" s="344">
        <v>0</v>
      </c>
      <c r="BJ94" s="32">
        <v>0</v>
      </c>
      <c r="BK94" s="25">
        <v>0</v>
      </c>
      <c r="BL94" s="25">
        <v>0</v>
      </c>
      <c r="BM94" s="25">
        <v>0</v>
      </c>
      <c r="BN94" s="34">
        <v>0</v>
      </c>
      <c r="BO94" s="345">
        <v>0</v>
      </c>
      <c r="BP94" s="330">
        <v>0</v>
      </c>
      <c r="BQ94" s="330">
        <v>0</v>
      </c>
      <c r="BR94" s="330">
        <v>0</v>
      </c>
      <c r="BS94" s="344">
        <v>0</v>
      </c>
      <c r="BT94" s="32">
        <v>0</v>
      </c>
      <c r="BU94" s="25">
        <v>0</v>
      </c>
      <c r="BV94" s="25">
        <v>0</v>
      </c>
      <c r="BW94" s="25">
        <v>0</v>
      </c>
      <c r="BX94" s="34">
        <v>0</v>
      </c>
      <c r="BY94" s="297"/>
      <c r="BZ94" s="297"/>
      <c r="CA94" s="297"/>
      <c r="CB94" s="297"/>
      <c r="CC94" s="297"/>
    </row>
    <row r="95" spans="1:83" ht="24" thickBot="1" x14ac:dyDescent="0.4">
      <c r="A95" s="273" t="s">
        <v>72</v>
      </c>
      <c r="B95" s="329">
        <v>0</v>
      </c>
      <c r="C95" s="330">
        <v>0</v>
      </c>
      <c r="D95" s="330">
        <v>0</v>
      </c>
      <c r="E95" s="330">
        <v>0</v>
      </c>
      <c r="F95" s="331">
        <v>0</v>
      </c>
      <c r="G95" s="32">
        <v>0</v>
      </c>
      <c r="H95" s="25">
        <v>0</v>
      </c>
      <c r="I95" s="25">
        <v>0</v>
      </c>
      <c r="J95" s="25">
        <v>0</v>
      </c>
      <c r="K95" s="34">
        <v>0</v>
      </c>
      <c r="L95" s="32">
        <v>0</v>
      </c>
      <c r="M95" s="25"/>
      <c r="N95" s="25"/>
      <c r="O95" s="25"/>
      <c r="P95" s="34"/>
      <c r="Q95" s="345">
        <v>0</v>
      </c>
      <c r="R95" s="330">
        <v>0</v>
      </c>
      <c r="S95" s="330">
        <v>0</v>
      </c>
      <c r="T95" s="330">
        <v>0</v>
      </c>
      <c r="U95" s="344">
        <v>0</v>
      </c>
      <c r="V95" s="32">
        <v>0</v>
      </c>
      <c r="W95" s="25">
        <v>0</v>
      </c>
      <c r="X95" s="25">
        <v>0</v>
      </c>
      <c r="Y95" s="25">
        <v>0</v>
      </c>
      <c r="Z95" s="34">
        <v>0</v>
      </c>
      <c r="AA95" s="345">
        <v>0</v>
      </c>
      <c r="AB95" s="330">
        <v>0</v>
      </c>
      <c r="AC95" s="330">
        <v>0</v>
      </c>
      <c r="AD95" s="330">
        <v>0</v>
      </c>
      <c r="AE95" s="331">
        <v>0</v>
      </c>
      <c r="AF95" s="32">
        <v>0</v>
      </c>
      <c r="AG95" s="25">
        <v>0</v>
      </c>
      <c r="AH95" s="25">
        <v>0</v>
      </c>
      <c r="AI95" s="25">
        <v>0</v>
      </c>
      <c r="AJ95" s="34">
        <v>0</v>
      </c>
      <c r="AK95" s="345">
        <v>0</v>
      </c>
      <c r="AL95" s="330">
        <v>0</v>
      </c>
      <c r="AM95" s="330">
        <v>0</v>
      </c>
      <c r="AN95" s="330">
        <v>0</v>
      </c>
      <c r="AO95" s="344">
        <v>0</v>
      </c>
      <c r="AP95" s="32">
        <v>0</v>
      </c>
      <c r="AQ95" s="25">
        <v>0</v>
      </c>
      <c r="AR95" s="25">
        <v>0</v>
      </c>
      <c r="AS95" s="25">
        <v>0</v>
      </c>
      <c r="AT95" s="34">
        <v>0</v>
      </c>
      <c r="AU95" s="345">
        <v>0</v>
      </c>
      <c r="AV95" s="330">
        <v>0</v>
      </c>
      <c r="AW95" s="330">
        <v>0</v>
      </c>
      <c r="AX95" s="330">
        <v>0</v>
      </c>
      <c r="AY95" s="344">
        <v>0</v>
      </c>
      <c r="AZ95" s="32">
        <v>0</v>
      </c>
      <c r="BA95" s="25">
        <v>0</v>
      </c>
      <c r="BB95" s="25">
        <v>0</v>
      </c>
      <c r="BC95" s="25">
        <v>0</v>
      </c>
      <c r="BD95" s="34">
        <v>0</v>
      </c>
      <c r="BE95" s="345">
        <v>0</v>
      </c>
      <c r="BF95" s="330">
        <v>0</v>
      </c>
      <c r="BG95" s="330">
        <v>0</v>
      </c>
      <c r="BH95" s="330">
        <v>0</v>
      </c>
      <c r="BI95" s="344">
        <v>0</v>
      </c>
      <c r="BJ95" s="32">
        <v>0</v>
      </c>
      <c r="BK95" s="25">
        <v>0</v>
      </c>
      <c r="BL95" s="25">
        <v>0</v>
      </c>
      <c r="BM95" s="25">
        <v>0</v>
      </c>
      <c r="BN95" s="34">
        <v>0</v>
      </c>
      <c r="BO95" s="345">
        <v>0</v>
      </c>
      <c r="BP95" s="330">
        <v>0</v>
      </c>
      <c r="BQ95" s="330">
        <v>0</v>
      </c>
      <c r="BR95" s="330">
        <v>0</v>
      </c>
      <c r="BS95" s="344">
        <v>0</v>
      </c>
      <c r="BT95" s="32">
        <v>0</v>
      </c>
      <c r="BU95" s="25">
        <v>0</v>
      </c>
      <c r="BV95" s="25">
        <v>0</v>
      </c>
      <c r="BW95" s="25">
        <v>0</v>
      </c>
      <c r="BX95" s="34">
        <v>0</v>
      </c>
      <c r="BY95" s="297"/>
      <c r="BZ95" s="297"/>
      <c r="CA95" s="297"/>
      <c r="CB95" s="297"/>
      <c r="CC95" s="297"/>
    </row>
    <row r="96" spans="1:83" ht="24" thickBot="1" x14ac:dyDescent="0.4">
      <c r="A96" s="273" t="s">
        <v>73</v>
      </c>
      <c r="B96" s="329">
        <v>477764</v>
      </c>
      <c r="C96" s="330">
        <v>753</v>
      </c>
      <c r="D96" s="330">
        <v>489</v>
      </c>
      <c r="E96" s="330">
        <v>252058</v>
      </c>
      <c r="F96" s="331">
        <v>224464</v>
      </c>
      <c r="G96" s="32">
        <v>0</v>
      </c>
      <c r="H96" s="25">
        <v>0</v>
      </c>
      <c r="I96" s="25">
        <v>0</v>
      </c>
      <c r="J96" s="25">
        <v>0</v>
      </c>
      <c r="K96" s="34">
        <v>0</v>
      </c>
      <c r="L96" s="32">
        <v>0</v>
      </c>
      <c r="M96" s="25"/>
      <c r="N96" s="25"/>
      <c r="O96" s="25"/>
      <c r="P96" s="34"/>
      <c r="Q96" s="345">
        <v>393855</v>
      </c>
      <c r="R96" s="330">
        <v>0</v>
      </c>
      <c r="S96" s="330">
        <v>0</v>
      </c>
      <c r="T96" s="330">
        <v>220000</v>
      </c>
      <c r="U96" s="344">
        <v>173855</v>
      </c>
      <c r="V96" s="32">
        <v>6</v>
      </c>
      <c r="W96" s="25">
        <v>0</v>
      </c>
      <c r="X96" s="25">
        <v>0</v>
      </c>
      <c r="Y96" s="25">
        <v>3</v>
      </c>
      <c r="Z96" s="34">
        <v>3</v>
      </c>
      <c r="AA96" s="345">
        <v>1864</v>
      </c>
      <c r="AB96" s="330">
        <v>753</v>
      </c>
      <c r="AC96" s="330">
        <v>489</v>
      </c>
      <c r="AD96" s="330">
        <v>0</v>
      </c>
      <c r="AE96" s="331">
        <v>622</v>
      </c>
      <c r="AF96" s="32">
        <v>3</v>
      </c>
      <c r="AG96" s="25">
        <v>1</v>
      </c>
      <c r="AH96" s="25">
        <v>1</v>
      </c>
      <c r="AI96" s="25">
        <v>0</v>
      </c>
      <c r="AJ96" s="34">
        <v>1</v>
      </c>
      <c r="AK96" s="345">
        <v>0</v>
      </c>
      <c r="AL96" s="330">
        <v>0</v>
      </c>
      <c r="AM96" s="330">
        <v>0</v>
      </c>
      <c r="AN96" s="330">
        <v>0</v>
      </c>
      <c r="AO96" s="344">
        <v>0</v>
      </c>
      <c r="AP96" s="32">
        <v>0</v>
      </c>
      <c r="AQ96" s="25">
        <v>0</v>
      </c>
      <c r="AR96" s="25">
        <v>0</v>
      </c>
      <c r="AS96" s="25">
        <v>0</v>
      </c>
      <c r="AT96" s="34">
        <v>0</v>
      </c>
      <c r="AU96" s="345">
        <v>0</v>
      </c>
      <c r="AV96" s="330">
        <v>0</v>
      </c>
      <c r="AW96" s="330">
        <v>0</v>
      </c>
      <c r="AX96" s="330">
        <v>0</v>
      </c>
      <c r="AY96" s="344">
        <v>0</v>
      </c>
      <c r="AZ96" s="32">
        <v>0</v>
      </c>
      <c r="BA96" s="25">
        <v>0</v>
      </c>
      <c r="BB96" s="25">
        <v>0</v>
      </c>
      <c r="BC96" s="25">
        <v>0</v>
      </c>
      <c r="BD96" s="34">
        <v>0</v>
      </c>
      <c r="BE96" s="345">
        <v>1864</v>
      </c>
      <c r="BF96" s="330">
        <v>753</v>
      </c>
      <c r="BG96" s="330">
        <v>489</v>
      </c>
      <c r="BH96" s="330">
        <v>0</v>
      </c>
      <c r="BI96" s="344">
        <v>622</v>
      </c>
      <c r="BJ96" s="32">
        <v>3</v>
      </c>
      <c r="BK96" s="25">
        <v>1</v>
      </c>
      <c r="BL96" s="25">
        <v>1</v>
      </c>
      <c r="BM96" s="25">
        <v>0</v>
      </c>
      <c r="BN96" s="34">
        <v>1</v>
      </c>
      <c r="BO96" s="345">
        <v>82045</v>
      </c>
      <c r="BP96" s="330">
        <v>0</v>
      </c>
      <c r="BQ96" s="330">
        <v>0</v>
      </c>
      <c r="BR96" s="330">
        <v>32058</v>
      </c>
      <c r="BS96" s="344">
        <v>49987</v>
      </c>
      <c r="BT96" s="32">
        <v>6</v>
      </c>
      <c r="BU96" s="25">
        <v>0</v>
      </c>
      <c r="BV96" s="25">
        <v>0</v>
      </c>
      <c r="BW96" s="25">
        <v>3</v>
      </c>
      <c r="BX96" s="34">
        <v>3</v>
      </c>
      <c r="BY96" s="297"/>
      <c r="BZ96" s="297"/>
      <c r="CA96" s="297"/>
      <c r="CB96" s="297"/>
      <c r="CC96" s="297"/>
    </row>
    <row r="97" spans="1:81" ht="24" thickBot="1" x14ac:dyDescent="0.4">
      <c r="A97" s="273" t="s">
        <v>74</v>
      </c>
      <c r="B97" s="329">
        <v>53042</v>
      </c>
      <c r="C97" s="330">
        <v>9057</v>
      </c>
      <c r="D97" s="330">
        <v>20323</v>
      </c>
      <c r="E97" s="330">
        <v>9656</v>
      </c>
      <c r="F97" s="331">
        <v>14006</v>
      </c>
      <c r="G97" s="32">
        <v>0</v>
      </c>
      <c r="H97" s="25">
        <v>0</v>
      </c>
      <c r="I97" s="25">
        <v>0</v>
      </c>
      <c r="J97" s="25">
        <v>0</v>
      </c>
      <c r="K97" s="34">
        <v>0</v>
      </c>
      <c r="L97" s="32">
        <v>0</v>
      </c>
      <c r="M97" s="25"/>
      <c r="N97" s="25"/>
      <c r="O97" s="25"/>
      <c r="P97" s="34"/>
      <c r="Q97" s="345">
        <v>0</v>
      </c>
      <c r="R97" s="330">
        <v>0</v>
      </c>
      <c r="S97" s="330">
        <v>0</v>
      </c>
      <c r="T97" s="330">
        <v>0</v>
      </c>
      <c r="U97" s="344">
        <v>0</v>
      </c>
      <c r="V97" s="32">
        <v>0</v>
      </c>
      <c r="W97" s="25">
        <v>0</v>
      </c>
      <c r="X97" s="25">
        <v>0</v>
      </c>
      <c r="Y97" s="25">
        <v>0</v>
      </c>
      <c r="Z97" s="34">
        <v>0</v>
      </c>
      <c r="AA97" s="345">
        <v>53042</v>
      </c>
      <c r="AB97" s="330">
        <v>9057</v>
      </c>
      <c r="AC97" s="330">
        <v>20323</v>
      </c>
      <c r="AD97" s="330">
        <v>9656</v>
      </c>
      <c r="AE97" s="331">
        <v>14006</v>
      </c>
      <c r="AF97" s="32">
        <v>79</v>
      </c>
      <c r="AG97" s="25">
        <v>17</v>
      </c>
      <c r="AH97" s="25">
        <v>39</v>
      </c>
      <c r="AI97" s="25">
        <v>19</v>
      </c>
      <c r="AJ97" s="34">
        <v>4</v>
      </c>
      <c r="AK97" s="345">
        <v>0</v>
      </c>
      <c r="AL97" s="330">
        <v>0</v>
      </c>
      <c r="AM97" s="330">
        <v>0</v>
      </c>
      <c r="AN97" s="330">
        <v>0</v>
      </c>
      <c r="AO97" s="344">
        <v>0</v>
      </c>
      <c r="AP97" s="32">
        <v>0</v>
      </c>
      <c r="AQ97" s="25">
        <v>0</v>
      </c>
      <c r="AR97" s="25">
        <v>0</v>
      </c>
      <c r="AS97" s="25">
        <v>0</v>
      </c>
      <c r="AT97" s="34">
        <v>0</v>
      </c>
      <c r="AU97" s="345">
        <v>0</v>
      </c>
      <c r="AV97" s="330">
        <v>0</v>
      </c>
      <c r="AW97" s="330">
        <v>0</v>
      </c>
      <c r="AX97" s="330">
        <v>0</v>
      </c>
      <c r="AY97" s="344">
        <v>0</v>
      </c>
      <c r="AZ97" s="32">
        <v>0</v>
      </c>
      <c r="BA97" s="25">
        <v>0</v>
      </c>
      <c r="BB97" s="25">
        <v>0</v>
      </c>
      <c r="BC97" s="25">
        <v>0</v>
      </c>
      <c r="BD97" s="34">
        <v>0</v>
      </c>
      <c r="BE97" s="345">
        <v>53042</v>
      </c>
      <c r="BF97" s="330">
        <v>9057</v>
      </c>
      <c r="BG97" s="330">
        <v>20323</v>
      </c>
      <c r="BH97" s="330">
        <v>9656</v>
      </c>
      <c r="BI97" s="344">
        <v>14006</v>
      </c>
      <c r="BJ97" s="32">
        <v>79</v>
      </c>
      <c r="BK97" s="25">
        <v>17</v>
      </c>
      <c r="BL97" s="25">
        <v>39</v>
      </c>
      <c r="BM97" s="25">
        <v>19</v>
      </c>
      <c r="BN97" s="34">
        <v>4</v>
      </c>
      <c r="BO97" s="345">
        <v>0</v>
      </c>
      <c r="BP97" s="330">
        <v>0</v>
      </c>
      <c r="BQ97" s="330">
        <v>0</v>
      </c>
      <c r="BR97" s="330">
        <v>0</v>
      </c>
      <c r="BS97" s="344">
        <v>0</v>
      </c>
      <c r="BT97" s="32">
        <v>0</v>
      </c>
      <c r="BU97" s="25">
        <v>0</v>
      </c>
      <c r="BV97" s="25">
        <v>0</v>
      </c>
      <c r="BW97" s="25">
        <v>0</v>
      </c>
      <c r="BX97" s="34">
        <v>0</v>
      </c>
      <c r="BY97" s="297"/>
      <c r="BZ97" s="297"/>
      <c r="CA97" s="297"/>
      <c r="CB97" s="297"/>
      <c r="CC97" s="297"/>
    </row>
    <row r="98" spans="1:81" ht="24" thickBot="1" x14ac:dyDescent="0.4">
      <c r="A98" s="273" t="s">
        <v>75</v>
      </c>
      <c r="B98" s="329">
        <v>1212409</v>
      </c>
      <c r="C98" s="330">
        <v>516654</v>
      </c>
      <c r="D98" s="330">
        <v>436667</v>
      </c>
      <c r="E98" s="330">
        <v>152918</v>
      </c>
      <c r="F98" s="331">
        <v>106170</v>
      </c>
      <c r="G98" s="32">
        <v>0</v>
      </c>
      <c r="H98" s="25">
        <v>0</v>
      </c>
      <c r="I98" s="25">
        <v>0</v>
      </c>
      <c r="J98" s="25">
        <v>0</v>
      </c>
      <c r="K98" s="34">
        <v>0</v>
      </c>
      <c r="L98" s="32">
        <v>0</v>
      </c>
      <c r="M98" s="25"/>
      <c r="N98" s="25"/>
      <c r="O98" s="25"/>
      <c r="P98" s="34"/>
      <c r="Q98" s="345">
        <v>0</v>
      </c>
      <c r="R98" s="330">
        <v>0</v>
      </c>
      <c r="S98" s="330">
        <v>0</v>
      </c>
      <c r="T98" s="330">
        <v>0</v>
      </c>
      <c r="U98" s="344">
        <v>0</v>
      </c>
      <c r="V98" s="32">
        <v>0</v>
      </c>
      <c r="W98" s="25">
        <v>0</v>
      </c>
      <c r="X98" s="25">
        <v>0</v>
      </c>
      <c r="Y98" s="25">
        <v>0</v>
      </c>
      <c r="Z98" s="34">
        <v>0</v>
      </c>
      <c r="AA98" s="345">
        <v>1212409</v>
      </c>
      <c r="AB98" s="330">
        <v>516654</v>
      </c>
      <c r="AC98" s="330">
        <v>436667</v>
      </c>
      <c r="AD98" s="330">
        <v>152918</v>
      </c>
      <c r="AE98" s="331">
        <v>106170</v>
      </c>
      <c r="AF98" s="32">
        <v>9180</v>
      </c>
      <c r="AG98" s="25">
        <v>4392</v>
      </c>
      <c r="AH98" s="25">
        <v>3412</v>
      </c>
      <c r="AI98" s="25">
        <v>682</v>
      </c>
      <c r="AJ98" s="34">
        <v>694</v>
      </c>
      <c r="AK98" s="345">
        <v>0</v>
      </c>
      <c r="AL98" s="330">
        <v>0</v>
      </c>
      <c r="AM98" s="330">
        <v>0</v>
      </c>
      <c r="AN98" s="330">
        <v>0</v>
      </c>
      <c r="AO98" s="344">
        <v>0</v>
      </c>
      <c r="AP98" s="32">
        <v>0</v>
      </c>
      <c r="AQ98" s="25">
        <v>0</v>
      </c>
      <c r="AR98" s="25">
        <v>0</v>
      </c>
      <c r="AS98" s="25">
        <v>0</v>
      </c>
      <c r="AT98" s="34">
        <v>0</v>
      </c>
      <c r="AU98" s="345">
        <v>0</v>
      </c>
      <c r="AV98" s="330">
        <v>0</v>
      </c>
      <c r="AW98" s="330">
        <v>0</v>
      </c>
      <c r="AX98" s="330">
        <v>0</v>
      </c>
      <c r="AY98" s="344">
        <v>0</v>
      </c>
      <c r="AZ98" s="32">
        <v>0</v>
      </c>
      <c r="BA98" s="25">
        <v>0</v>
      </c>
      <c r="BB98" s="25">
        <v>0</v>
      </c>
      <c r="BC98" s="25">
        <v>0</v>
      </c>
      <c r="BD98" s="34">
        <v>0</v>
      </c>
      <c r="BE98" s="345">
        <v>1212409</v>
      </c>
      <c r="BF98" s="330">
        <v>516654</v>
      </c>
      <c r="BG98" s="330">
        <v>436667</v>
      </c>
      <c r="BH98" s="330">
        <v>152918</v>
      </c>
      <c r="BI98" s="344">
        <v>106170</v>
      </c>
      <c r="BJ98" s="32">
        <v>9180</v>
      </c>
      <c r="BK98" s="25">
        <v>4392</v>
      </c>
      <c r="BL98" s="25">
        <v>3412</v>
      </c>
      <c r="BM98" s="25">
        <v>682</v>
      </c>
      <c r="BN98" s="34">
        <v>694</v>
      </c>
      <c r="BO98" s="345">
        <v>0</v>
      </c>
      <c r="BP98" s="330">
        <v>0</v>
      </c>
      <c r="BQ98" s="330">
        <v>0</v>
      </c>
      <c r="BR98" s="330">
        <v>0</v>
      </c>
      <c r="BS98" s="344">
        <v>0</v>
      </c>
      <c r="BT98" s="32">
        <v>0</v>
      </c>
      <c r="BU98" s="25">
        <v>0</v>
      </c>
      <c r="BV98" s="25">
        <v>0</v>
      </c>
      <c r="BW98" s="25">
        <v>0</v>
      </c>
      <c r="BX98" s="34">
        <v>0</v>
      </c>
      <c r="BY98" s="297"/>
      <c r="BZ98" s="297"/>
      <c r="CA98" s="297"/>
      <c r="CB98" s="297"/>
      <c r="CC98" s="297"/>
    </row>
    <row r="99" spans="1:81" ht="24" thickBot="1" x14ac:dyDescent="0.4">
      <c r="A99" s="304" t="s">
        <v>76</v>
      </c>
      <c r="B99" s="332">
        <v>11752</v>
      </c>
      <c r="C99" s="333">
        <v>2132</v>
      </c>
      <c r="D99" s="333">
        <v>3148</v>
      </c>
      <c r="E99" s="333">
        <v>5898</v>
      </c>
      <c r="F99" s="334">
        <v>574</v>
      </c>
      <c r="G99" s="32">
        <v>0</v>
      </c>
      <c r="H99" s="25">
        <v>0</v>
      </c>
      <c r="I99" s="25">
        <v>0</v>
      </c>
      <c r="J99" s="25">
        <v>0</v>
      </c>
      <c r="K99" s="34">
        <v>0</v>
      </c>
      <c r="L99" s="32">
        <v>0</v>
      </c>
      <c r="M99" s="25"/>
      <c r="N99" s="25"/>
      <c r="O99" s="25"/>
      <c r="P99" s="34"/>
      <c r="Q99" s="346">
        <v>0</v>
      </c>
      <c r="R99" s="333">
        <v>0</v>
      </c>
      <c r="S99" s="333">
        <v>0</v>
      </c>
      <c r="T99" s="333">
        <v>0</v>
      </c>
      <c r="U99" s="347">
        <v>0</v>
      </c>
      <c r="V99" s="67">
        <v>0</v>
      </c>
      <c r="W99" s="25">
        <v>0</v>
      </c>
      <c r="X99" s="25">
        <v>0</v>
      </c>
      <c r="Y99" s="25">
        <v>0</v>
      </c>
      <c r="Z99" s="34">
        <v>0</v>
      </c>
      <c r="AA99" s="345">
        <v>11752</v>
      </c>
      <c r="AB99" s="330">
        <v>2132</v>
      </c>
      <c r="AC99" s="330">
        <v>3148</v>
      </c>
      <c r="AD99" s="330">
        <v>5898</v>
      </c>
      <c r="AE99" s="331">
        <v>574</v>
      </c>
      <c r="AF99" s="69">
        <v>29</v>
      </c>
      <c r="AG99" s="290">
        <v>5</v>
      </c>
      <c r="AH99" s="290">
        <v>7</v>
      </c>
      <c r="AI99" s="290">
        <v>16</v>
      </c>
      <c r="AJ99" s="291">
        <v>1</v>
      </c>
      <c r="AK99" s="345">
        <v>0</v>
      </c>
      <c r="AL99" s="330">
        <v>0</v>
      </c>
      <c r="AM99" s="330">
        <v>0</v>
      </c>
      <c r="AN99" s="330">
        <v>0</v>
      </c>
      <c r="AO99" s="344">
        <v>0</v>
      </c>
      <c r="AP99" s="32">
        <v>0</v>
      </c>
      <c r="AQ99" s="25">
        <v>0</v>
      </c>
      <c r="AR99" s="25">
        <v>0</v>
      </c>
      <c r="AS99" s="25">
        <v>0</v>
      </c>
      <c r="AT99" s="34">
        <v>0</v>
      </c>
      <c r="AU99" s="346">
        <v>0</v>
      </c>
      <c r="AV99" s="333">
        <v>0</v>
      </c>
      <c r="AW99" s="333">
        <v>0</v>
      </c>
      <c r="AX99" s="333">
        <v>0</v>
      </c>
      <c r="AY99" s="347">
        <v>0</v>
      </c>
      <c r="AZ99" s="69">
        <v>0</v>
      </c>
      <c r="BA99" s="290">
        <v>0</v>
      </c>
      <c r="BB99" s="290">
        <v>0</v>
      </c>
      <c r="BC99" s="290">
        <v>0</v>
      </c>
      <c r="BD99" s="291">
        <v>0</v>
      </c>
      <c r="BE99" s="346">
        <v>11752</v>
      </c>
      <c r="BF99" s="333">
        <v>2132</v>
      </c>
      <c r="BG99" s="333">
        <v>3148</v>
      </c>
      <c r="BH99" s="333">
        <v>5898</v>
      </c>
      <c r="BI99" s="347">
        <v>574</v>
      </c>
      <c r="BJ99" s="67">
        <v>29</v>
      </c>
      <c r="BK99" s="30">
        <v>5</v>
      </c>
      <c r="BL99" s="30">
        <v>7</v>
      </c>
      <c r="BM99" s="30">
        <v>16</v>
      </c>
      <c r="BN99" s="68">
        <v>1</v>
      </c>
      <c r="BO99" s="345">
        <v>0</v>
      </c>
      <c r="BP99" s="330">
        <v>0</v>
      </c>
      <c r="BQ99" s="330">
        <v>0</v>
      </c>
      <c r="BR99" s="330">
        <v>0</v>
      </c>
      <c r="BS99" s="344">
        <v>0</v>
      </c>
      <c r="BT99" s="69">
        <v>0</v>
      </c>
      <c r="BU99" s="25">
        <v>0</v>
      </c>
      <c r="BV99" s="25">
        <v>0</v>
      </c>
      <c r="BW99" s="25">
        <v>0</v>
      </c>
      <c r="BX99" s="34">
        <v>0</v>
      </c>
      <c r="BY99" s="297"/>
      <c r="BZ99" s="297"/>
      <c r="CA99" s="297"/>
      <c r="CB99" s="297"/>
      <c r="CC99" s="297"/>
    </row>
    <row r="100" spans="1:81" s="77" customFormat="1" ht="21" x14ac:dyDescent="0.35">
      <c r="A100" s="306" t="s">
        <v>77</v>
      </c>
      <c r="B100" s="335">
        <v>158241790</v>
      </c>
      <c r="C100" s="335">
        <v>37489486</v>
      </c>
      <c r="D100" s="335">
        <v>38736403</v>
      </c>
      <c r="E100" s="335">
        <v>39106085</v>
      </c>
      <c r="F100" s="336">
        <v>42909816</v>
      </c>
      <c r="G100" s="70">
        <v>15930022</v>
      </c>
      <c r="H100" s="71">
        <v>3545183</v>
      </c>
      <c r="I100" s="71">
        <v>3609048</v>
      </c>
      <c r="J100" s="71">
        <v>4177217</v>
      </c>
      <c r="K100" s="72">
        <v>4598574</v>
      </c>
      <c r="L100" s="70">
        <v>3130</v>
      </c>
      <c r="M100" s="71">
        <v>1020</v>
      </c>
      <c r="N100" s="71">
        <v>737</v>
      </c>
      <c r="O100" s="71">
        <v>633</v>
      </c>
      <c r="P100" s="72">
        <v>740</v>
      </c>
      <c r="Q100" s="348">
        <v>69250243</v>
      </c>
      <c r="R100" s="335">
        <v>17244641</v>
      </c>
      <c r="S100" s="335">
        <v>17337645</v>
      </c>
      <c r="T100" s="335">
        <v>16105151</v>
      </c>
      <c r="U100" s="349">
        <v>18562806</v>
      </c>
      <c r="V100" s="275">
        <v>1427</v>
      </c>
      <c r="W100" s="309">
        <v>396</v>
      </c>
      <c r="X100" s="309">
        <v>363</v>
      </c>
      <c r="Y100" s="309">
        <v>312</v>
      </c>
      <c r="Z100" s="315">
        <v>356</v>
      </c>
      <c r="AA100" s="355">
        <v>58509252</v>
      </c>
      <c r="AB100" s="356">
        <v>13672640</v>
      </c>
      <c r="AC100" s="356">
        <v>13612506</v>
      </c>
      <c r="AD100" s="356">
        <v>15728210</v>
      </c>
      <c r="AE100" s="357">
        <v>15495896</v>
      </c>
      <c r="AF100" s="74">
        <v>83448</v>
      </c>
      <c r="AG100" s="73">
        <v>24244</v>
      </c>
      <c r="AH100" s="73">
        <v>21878</v>
      </c>
      <c r="AI100" s="73">
        <v>19455</v>
      </c>
      <c r="AJ100" s="72">
        <v>17871</v>
      </c>
      <c r="AK100" s="367">
        <v>21375918</v>
      </c>
      <c r="AL100" s="368">
        <v>6210204</v>
      </c>
      <c r="AM100" s="368">
        <v>3495584</v>
      </c>
      <c r="AN100" s="368">
        <v>5804398</v>
      </c>
      <c r="AO100" s="368">
        <v>5865732</v>
      </c>
      <c r="AP100" s="74">
        <v>32987</v>
      </c>
      <c r="AQ100" s="73">
        <v>9659</v>
      </c>
      <c r="AR100" s="73">
        <v>6449</v>
      </c>
      <c r="AS100" s="73">
        <v>8559</v>
      </c>
      <c r="AT100" s="72">
        <v>8320</v>
      </c>
      <c r="AU100" s="372">
        <v>2345528</v>
      </c>
      <c r="AV100" s="373">
        <v>555340</v>
      </c>
      <c r="AW100" s="373">
        <v>632824</v>
      </c>
      <c r="AX100" s="373">
        <v>468020</v>
      </c>
      <c r="AY100" s="374">
        <v>689344</v>
      </c>
      <c r="AZ100" s="74">
        <v>2673</v>
      </c>
      <c r="BA100" s="73">
        <v>759</v>
      </c>
      <c r="BB100" s="73">
        <v>701</v>
      </c>
      <c r="BC100" s="73">
        <v>444</v>
      </c>
      <c r="BD100" s="72">
        <v>769</v>
      </c>
      <c r="BE100" s="380">
        <v>34787806</v>
      </c>
      <c r="BF100" s="368">
        <v>6907096</v>
      </c>
      <c r="BG100" s="368">
        <v>9484098</v>
      </c>
      <c r="BH100" s="368">
        <v>9455792</v>
      </c>
      <c r="BI100" s="381">
        <v>8940820</v>
      </c>
      <c r="BJ100" s="74">
        <v>47788</v>
      </c>
      <c r="BK100" s="74">
        <v>13826</v>
      </c>
      <c r="BL100" s="73">
        <v>14728</v>
      </c>
      <c r="BM100" s="73">
        <v>10452</v>
      </c>
      <c r="BN100" s="72">
        <v>8782</v>
      </c>
      <c r="BO100" s="367">
        <v>14552273</v>
      </c>
      <c r="BP100" s="368">
        <v>3027022</v>
      </c>
      <c r="BQ100" s="368">
        <v>4177204</v>
      </c>
      <c r="BR100" s="368">
        <v>3095507</v>
      </c>
      <c r="BS100" s="368">
        <v>4252540</v>
      </c>
      <c r="BT100" s="75">
        <v>574</v>
      </c>
      <c r="BU100" s="75">
        <v>133</v>
      </c>
      <c r="BV100" s="75">
        <v>170</v>
      </c>
      <c r="BW100" s="75">
        <v>125</v>
      </c>
      <c r="BX100" s="76">
        <v>146</v>
      </c>
    </row>
    <row r="101" spans="1:81" s="77" customFormat="1" ht="21" x14ac:dyDescent="0.35">
      <c r="A101" s="310" t="s">
        <v>78</v>
      </c>
      <c r="B101" s="337">
        <v>5585309</v>
      </c>
      <c r="C101" s="338">
        <v>1659778</v>
      </c>
      <c r="D101" s="338">
        <v>1293132</v>
      </c>
      <c r="E101" s="338">
        <v>1163543</v>
      </c>
      <c r="F101" s="339">
        <v>1468856</v>
      </c>
      <c r="G101" s="81"/>
      <c r="H101" s="82"/>
      <c r="I101" s="82"/>
      <c r="J101" s="82"/>
      <c r="K101" s="83"/>
      <c r="L101" s="81"/>
      <c r="M101" s="82"/>
      <c r="N101" s="82"/>
      <c r="O101" s="82"/>
      <c r="P101" s="83"/>
      <c r="Q101" s="350">
        <v>339558</v>
      </c>
      <c r="R101" s="351">
        <v>6658</v>
      </c>
      <c r="S101" s="351">
        <v>0</v>
      </c>
      <c r="T101" s="351">
        <v>39948</v>
      </c>
      <c r="U101" s="352">
        <v>292952</v>
      </c>
      <c r="V101" s="78">
        <v>47</v>
      </c>
      <c r="W101" s="79">
        <v>1</v>
      </c>
      <c r="X101" s="79">
        <v>0</v>
      </c>
      <c r="Y101" s="79">
        <v>6</v>
      </c>
      <c r="Z101" s="80">
        <v>40</v>
      </c>
      <c r="AA101" s="358">
        <v>5245751</v>
      </c>
      <c r="AB101" s="359">
        <v>1653120</v>
      </c>
      <c r="AC101" s="359">
        <v>1293132</v>
      </c>
      <c r="AD101" s="359">
        <v>1123595</v>
      </c>
      <c r="AE101" s="339">
        <v>1175904</v>
      </c>
      <c r="AF101" s="85">
        <v>24193</v>
      </c>
      <c r="AG101" s="84">
        <v>9679</v>
      </c>
      <c r="AH101" s="84">
        <v>6289</v>
      </c>
      <c r="AI101" s="84">
        <v>3672</v>
      </c>
      <c r="AJ101" s="80">
        <v>4553</v>
      </c>
      <c r="AK101" s="369">
        <v>264043</v>
      </c>
      <c r="AL101" s="352">
        <v>56509</v>
      </c>
      <c r="AM101" s="352">
        <v>79341</v>
      </c>
      <c r="AN101" s="352">
        <v>59926</v>
      </c>
      <c r="AO101" s="352">
        <v>68267</v>
      </c>
      <c r="AP101" s="85">
        <v>3364</v>
      </c>
      <c r="AQ101" s="84">
        <v>712</v>
      </c>
      <c r="AR101" s="84">
        <v>1045</v>
      </c>
      <c r="AS101" s="84">
        <v>627</v>
      </c>
      <c r="AT101" s="80">
        <v>980</v>
      </c>
      <c r="AU101" s="375">
        <v>0</v>
      </c>
      <c r="AV101" s="351">
        <v>0</v>
      </c>
      <c r="AW101" s="351">
        <v>0</v>
      </c>
      <c r="AX101" s="351">
        <v>0</v>
      </c>
      <c r="AY101" s="376">
        <v>0</v>
      </c>
      <c r="AZ101" s="85">
        <v>0</v>
      </c>
      <c r="BA101" s="84">
        <v>0</v>
      </c>
      <c r="BB101" s="84">
        <v>0</v>
      </c>
      <c r="BC101" s="84">
        <v>0</v>
      </c>
      <c r="BD101" s="80">
        <v>0</v>
      </c>
      <c r="BE101" s="382">
        <v>4981708</v>
      </c>
      <c r="BF101" s="352">
        <v>1596611</v>
      </c>
      <c r="BG101" s="352">
        <v>1213791</v>
      </c>
      <c r="BH101" s="352">
        <v>1063669</v>
      </c>
      <c r="BI101" s="376">
        <v>1107637</v>
      </c>
      <c r="BJ101" s="85">
        <v>20829</v>
      </c>
      <c r="BK101" s="85">
        <v>8967</v>
      </c>
      <c r="BL101" s="84">
        <v>5244</v>
      </c>
      <c r="BM101" s="84">
        <v>3045</v>
      </c>
      <c r="BN101" s="80">
        <v>3573</v>
      </c>
      <c r="BO101" s="369">
        <v>0</v>
      </c>
      <c r="BP101" s="352">
        <v>0</v>
      </c>
      <c r="BQ101" s="352">
        <v>0</v>
      </c>
      <c r="BR101" s="352">
        <v>0</v>
      </c>
      <c r="BS101" s="352">
        <v>0</v>
      </c>
      <c r="BT101" s="81"/>
      <c r="BU101" s="82"/>
      <c r="BV101" s="82"/>
      <c r="BW101" s="82"/>
      <c r="BX101" s="83"/>
    </row>
    <row r="102" spans="1:81" s="77" customFormat="1" ht="21.75" thickBot="1" x14ac:dyDescent="0.4">
      <c r="A102" s="311" t="s">
        <v>79</v>
      </c>
      <c r="B102" s="340">
        <v>163827099</v>
      </c>
      <c r="C102" s="341">
        <v>39149264</v>
      </c>
      <c r="D102" s="341">
        <v>40029535</v>
      </c>
      <c r="E102" s="341">
        <v>40269628</v>
      </c>
      <c r="F102" s="342">
        <v>44378672</v>
      </c>
      <c r="G102" s="89">
        <v>15930022</v>
      </c>
      <c r="H102" s="90">
        <v>3545183</v>
      </c>
      <c r="I102" s="90">
        <v>3609048</v>
      </c>
      <c r="J102" s="90">
        <v>4177217</v>
      </c>
      <c r="K102" s="91">
        <v>4598574</v>
      </c>
      <c r="L102" s="92"/>
      <c r="M102" s="93"/>
      <c r="N102" s="93"/>
      <c r="O102" s="93"/>
      <c r="P102" s="94"/>
      <c r="Q102" s="353">
        <v>69589801</v>
      </c>
      <c r="R102" s="341">
        <v>17251299</v>
      </c>
      <c r="S102" s="341">
        <v>17337645</v>
      </c>
      <c r="T102" s="341">
        <v>16145099</v>
      </c>
      <c r="U102" s="354">
        <v>18855758</v>
      </c>
      <c r="V102" s="92"/>
      <c r="W102" s="93"/>
      <c r="X102" s="93"/>
      <c r="Y102" s="93"/>
      <c r="Z102" s="94"/>
      <c r="AA102" s="360">
        <v>63755003</v>
      </c>
      <c r="AB102" s="354">
        <v>15325760</v>
      </c>
      <c r="AC102" s="354">
        <v>14905638</v>
      </c>
      <c r="AD102" s="354">
        <v>16851805</v>
      </c>
      <c r="AE102" s="342">
        <v>16671800</v>
      </c>
      <c r="AF102" s="97"/>
      <c r="AG102" s="96"/>
      <c r="AH102" s="96"/>
      <c r="AI102" s="96"/>
      <c r="AJ102" s="88"/>
      <c r="AK102" s="370">
        <v>21639961</v>
      </c>
      <c r="AL102" s="371">
        <v>6266713</v>
      </c>
      <c r="AM102" s="371">
        <v>3574925</v>
      </c>
      <c r="AN102" s="371">
        <v>5864324</v>
      </c>
      <c r="AO102" s="371">
        <v>5933999</v>
      </c>
      <c r="AP102" s="97"/>
      <c r="AQ102" s="96"/>
      <c r="AR102" s="96"/>
      <c r="AS102" s="96"/>
      <c r="AT102" s="88"/>
      <c r="AU102" s="377">
        <v>2345528</v>
      </c>
      <c r="AV102" s="378">
        <v>555340</v>
      </c>
      <c r="AW102" s="378">
        <v>632824</v>
      </c>
      <c r="AX102" s="378">
        <v>468020</v>
      </c>
      <c r="AY102" s="379">
        <v>689344</v>
      </c>
      <c r="AZ102" s="97"/>
      <c r="BA102" s="96"/>
      <c r="BB102" s="96"/>
      <c r="BC102" s="96"/>
      <c r="BD102" s="88"/>
      <c r="BE102" s="383">
        <v>39769514</v>
      </c>
      <c r="BF102" s="371">
        <v>8503707</v>
      </c>
      <c r="BG102" s="371">
        <v>10697889</v>
      </c>
      <c r="BH102" s="371">
        <v>10519461</v>
      </c>
      <c r="BI102" s="379">
        <v>10048457</v>
      </c>
      <c r="BJ102" s="97"/>
      <c r="BK102" s="97"/>
      <c r="BL102" s="96"/>
      <c r="BM102" s="96"/>
      <c r="BN102" s="88"/>
      <c r="BO102" s="370">
        <v>14552273</v>
      </c>
      <c r="BP102" s="371">
        <v>3027022</v>
      </c>
      <c r="BQ102" s="371">
        <v>4177204</v>
      </c>
      <c r="BR102" s="371">
        <v>3095507</v>
      </c>
      <c r="BS102" s="371">
        <v>4252540</v>
      </c>
      <c r="BT102" s="92"/>
      <c r="BU102" s="93"/>
      <c r="BV102" s="93"/>
      <c r="BW102" s="93"/>
      <c r="BX102" s="94"/>
    </row>
    <row r="103" spans="1:81" x14ac:dyDescent="0.35">
      <c r="A103" s="312"/>
      <c r="BY103" s="297"/>
      <c r="BZ103" s="297"/>
      <c r="CA103" s="297"/>
      <c r="CB103" s="297"/>
      <c r="CC103" s="297"/>
    </row>
    <row r="104" spans="1:81" x14ac:dyDescent="0.35">
      <c r="A104" s="312"/>
      <c r="BY104" s="297"/>
      <c r="BZ104" s="297"/>
      <c r="CA104" s="297"/>
      <c r="CB104" s="297"/>
      <c r="CC104" s="297"/>
    </row>
    <row r="105" spans="1:81" x14ac:dyDescent="0.35">
      <c r="A105" s="312"/>
      <c r="BY105" s="297"/>
      <c r="BZ105" s="297"/>
      <c r="CA105" s="297"/>
      <c r="CB105" s="297"/>
      <c r="CC105" s="297"/>
    </row>
    <row r="106" spans="1:81" x14ac:dyDescent="0.35">
      <c r="A106" s="312"/>
      <c r="BY106" s="297"/>
      <c r="BZ106" s="297"/>
      <c r="CA106" s="297"/>
      <c r="CB106" s="297"/>
      <c r="CC106" s="297"/>
    </row>
    <row r="107" spans="1:81" x14ac:dyDescent="0.35">
      <c r="A107" s="312"/>
      <c r="BY107" s="297"/>
      <c r="BZ107" s="297"/>
      <c r="CA107" s="297"/>
      <c r="CB107" s="297"/>
      <c r="CC107" s="297"/>
    </row>
    <row r="108" spans="1:81" x14ac:dyDescent="0.35">
      <c r="A108" s="312"/>
      <c r="BY108" s="297"/>
      <c r="BZ108" s="297"/>
      <c r="CA108" s="297"/>
      <c r="CB108" s="297"/>
      <c r="CC108" s="297"/>
    </row>
    <row r="109" spans="1:81" x14ac:dyDescent="0.35">
      <c r="A109" s="312"/>
      <c r="BY109" s="297"/>
      <c r="BZ109" s="297"/>
      <c r="CA109" s="297"/>
      <c r="CB109" s="297"/>
      <c r="CC109" s="297"/>
    </row>
  </sheetData>
  <mergeCells count="10">
    <mergeCell ref="AA1:BS1"/>
    <mergeCell ref="A2:A3"/>
    <mergeCell ref="B2:F2"/>
    <mergeCell ref="G2:P2"/>
    <mergeCell ref="Q2:Z2"/>
    <mergeCell ref="AA2:AJ2"/>
    <mergeCell ref="AK2:AT2"/>
    <mergeCell ref="AU2:BD2"/>
    <mergeCell ref="BE2:BN2"/>
    <mergeCell ref="BO2:BX2"/>
  </mergeCells>
  <pageMargins left="0.11811023622047245" right="0.11811023622047245" top="0.55118110236220474" bottom="0" header="0.31496062992125984" footer="0.31496062992125984"/>
  <pageSetup paperSize="8" scale="33" orientation="landscape" r:id="rId1"/>
  <headerFooter>
    <oddHeader>&amp;RПриложение № 3 
к решению комиссии по  разработке ТПГГ ОМС № 23а 
от 28 декабря 2019  г.</oddHeader>
  </headerFooter>
  <rowBreaks count="1" manualBreakCount="1">
    <brk id="102" max="16383" man="1"/>
  </rowBreaks>
  <colBreaks count="3" manualBreakCount="3">
    <brk id="16" max="1048575" man="1"/>
    <brk id="36" max="101" man="1"/>
    <brk id="56" max="101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4"/>
  <sheetViews>
    <sheetView tabSelected="1" workbookViewId="0">
      <selection activeCell="H27" sqref="H27"/>
    </sheetView>
  </sheetViews>
  <sheetFormatPr defaultColWidth="9.140625" defaultRowHeight="18.75" x14ac:dyDescent="0.3"/>
  <cols>
    <col min="1" max="1" width="38" style="105" customWidth="1"/>
    <col min="2" max="2" width="12.7109375" style="105" customWidth="1"/>
    <col min="3" max="3" width="19.85546875" style="105" customWidth="1"/>
    <col min="4" max="4" width="12.140625" style="106" bestFit="1" customWidth="1"/>
    <col min="5" max="5" width="14.140625" style="107" customWidth="1"/>
    <col min="6" max="6" width="18" style="107" customWidth="1"/>
    <col min="7" max="7" width="22.85546875" style="107" bestFit="1" customWidth="1"/>
    <col min="8" max="9" width="18.85546875" style="107" bestFit="1" customWidth="1"/>
    <col min="10" max="10" width="20.5703125" style="107" bestFit="1" customWidth="1"/>
    <col min="11" max="11" width="22.5703125" style="107" bestFit="1" customWidth="1"/>
    <col min="12" max="12" width="14.42578125" style="107" bestFit="1" customWidth="1"/>
    <col min="13" max="13" width="17" style="107" customWidth="1"/>
    <col min="14" max="14" width="15.42578125" style="107" customWidth="1"/>
    <col min="15" max="15" width="14.5703125" style="107" customWidth="1"/>
    <col min="16" max="16" width="17" style="107" customWidth="1"/>
    <col min="17" max="16384" width="9.140625" style="107"/>
  </cols>
  <sheetData>
    <row r="1" spans="1:11" x14ac:dyDescent="0.3">
      <c r="H1" s="109"/>
      <c r="I1" s="109"/>
      <c r="J1" s="109"/>
      <c r="K1" s="109"/>
    </row>
    <row r="2" spans="1:11" x14ac:dyDescent="0.3">
      <c r="H2" s="109"/>
      <c r="I2" s="109"/>
      <c r="J2" s="109"/>
      <c r="K2" s="109"/>
    </row>
    <row r="3" spans="1:11" x14ac:dyDescent="0.3">
      <c r="H3" s="109"/>
      <c r="I3" s="109"/>
      <c r="J3" s="109"/>
      <c r="K3" s="109"/>
    </row>
    <row r="4" spans="1:11" x14ac:dyDescent="0.3">
      <c r="A4" s="437" t="s">
        <v>82</v>
      </c>
      <c r="B4" s="437"/>
      <c r="C4" s="437"/>
      <c r="D4" s="437"/>
      <c r="E4" s="437"/>
      <c r="F4" s="437"/>
      <c r="G4" s="437"/>
      <c r="H4" s="437"/>
      <c r="I4" s="437"/>
      <c r="J4" s="437"/>
      <c r="K4" s="437"/>
    </row>
    <row r="5" spans="1:11" x14ac:dyDescent="0.3">
      <c r="A5" s="437"/>
      <c r="B5" s="437"/>
      <c r="C5" s="437"/>
      <c r="D5" s="437"/>
      <c r="E5" s="437"/>
      <c r="F5" s="437"/>
      <c r="G5" s="437"/>
      <c r="H5" s="437"/>
      <c r="I5" s="437"/>
      <c r="J5" s="437"/>
      <c r="K5" s="437"/>
    </row>
    <row r="6" spans="1:11" x14ac:dyDescent="0.3">
      <c r="A6" s="437"/>
      <c r="B6" s="437"/>
      <c r="C6" s="437"/>
      <c r="D6" s="437"/>
      <c r="E6" s="437"/>
      <c r="F6" s="437"/>
      <c r="G6" s="437"/>
      <c r="H6" s="437"/>
      <c r="I6" s="437"/>
      <c r="J6" s="437"/>
      <c r="K6" s="437"/>
    </row>
    <row r="7" spans="1:11" x14ac:dyDescent="0.3">
      <c r="A7" s="437"/>
      <c r="B7" s="437"/>
      <c r="C7" s="437"/>
      <c r="D7" s="437"/>
      <c r="E7" s="437"/>
      <c r="F7" s="437"/>
      <c r="G7" s="437"/>
      <c r="H7" s="437"/>
      <c r="I7" s="437"/>
      <c r="J7" s="437"/>
      <c r="K7" s="437"/>
    </row>
    <row r="8" spans="1:11" x14ac:dyDescent="0.3">
      <c r="A8" s="437"/>
      <c r="B8" s="437"/>
      <c r="C8" s="437"/>
      <c r="D8" s="437"/>
      <c r="E8" s="437"/>
      <c r="F8" s="437"/>
      <c r="G8" s="437"/>
      <c r="H8" s="437"/>
      <c r="I8" s="437"/>
      <c r="J8" s="437"/>
      <c r="K8" s="437"/>
    </row>
    <row r="9" spans="1:11" x14ac:dyDescent="0.3">
      <c r="A9" s="437"/>
      <c r="B9" s="437"/>
      <c r="C9" s="437"/>
      <c r="D9" s="437"/>
      <c r="E9" s="437"/>
      <c r="F9" s="437"/>
      <c r="G9" s="437"/>
      <c r="H9" s="437"/>
      <c r="I9" s="437"/>
      <c r="J9" s="437"/>
      <c r="K9" s="437"/>
    </row>
    <row r="10" spans="1:11" x14ac:dyDescent="0.3">
      <c r="A10" s="438" t="s">
        <v>141</v>
      </c>
      <c r="B10" s="438"/>
      <c r="C10" s="438"/>
      <c r="D10" s="438"/>
      <c r="E10" s="438"/>
      <c r="F10" s="438"/>
      <c r="G10" s="438"/>
      <c r="H10" s="438"/>
      <c r="I10" s="438"/>
      <c r="J10" s="438"/>
      <c r="K10" s="438"/>
    </row>
    <row r="11" spans="1:11" x14ac:dyDescent="0.3">
      <c r="A11" s="439" t="s">
        <v>84</v>
      </c>
      <c r="B11" s="439"/>
      <c r="C11" s="439"/>
      <c r="D11" s="439"/>
      <c r="E11" s="439"/>
      <c r="F11" s="439"/>
      <c r="G11" s="439"/>
      <c r="H11" s="439"/>
      <c r="I11" s="439"/>
      <c r="J11" s="439"/>
      <c r="K11" s="439"/>
    </row>
    <row r="12" spans="1:11" x14ac:dyDescent="0.3">
      <c r="A12" s="110"/>
      <c r="B12" s="110"/>
      <c r="C12" s="110"/>
      <c r="D12" s="232"/>
      <c r="E12" s="232"/>
      <c r="F12" s="232"/>
      <c r="G12" s="232"/>
      <c r="H12" s="232"/>
      <c r="I12" s="232"/>
      <c r="J12" s="232"/>
      <c r="K12" s="232"/>
    </row>
    <row r="14" spans="1:11" ht="19.5" thickBot="1" x14ac:dyDescent="0.35">
      <c r="A14" s="440" t="s">
        <v>85</v>
      </c>
      <c r="B14" s="441"/>
      <c r="C14" s="442"/>
      <c r="D14" s="235" t="s">
        <v>86</v>
      </c>
      <c r="E14" s="445" t="s">
        <v>87</v>
      </c>
      <c r="F14" s="448" t="s">
        <v>88</v>
      </c>
      <c r="G14" s="451" t="s">
        <v>89</v>
      </c>
      <c r="H14" s="452"/>
      <c r="I14" s="452"/>
      <c r="J14" s="452"/>
      <c r="K14" s="453"/>
    </row>
    <row r="15" spans="1:11" ht="19.5" thickBot="1" x14ac:dyDescent="0.35">
      <c r="A15" s="443"/>
      <c r="B15" s="416"/>
      <c r="C15" s="417"/>
      <c r="D15" s="236"/>
      <c r="E15" s="446"/>
      <c r="F15" s="449"/>
      <c r="G15" s="112" t="s">
        <v>90</v>
      </c>
      <c r="H15" s="113" t="s">
        <v>91</v>
      </c>
      <c r="I15" s="114"/>
      <c r="J15" s="114"/>
      <c r="K15" s="115"/>
    </row>
    <row r="16" spans="1:11" ht="19.5" thickBot="1" x14ac:dyDescent="0.35">
      <c r="A16" s="444"/>
      <c r="B16" s="419"/>
      <c r="C16" s="420"/>
      <c r="D16" s="237"/>
      <c r="E16" s="447"/>
      <c r="F16" s="450"/>
      <c r="G16" s="237"/>
      <c r="H16" s="116" t="s">
        <v>92</v>
      </c>
      <c r="I16" s="116" t="s">
        <v>93</v>
      </c>
      <c r="J16" s="116" t="s">
        <v>94</v>
      </c>
      <c r="K16" s="117" t="s">
        <v>95</v>
      </c>
    </row>
    <row r="17" spans="1:11" ht="19.5" thickBot="1" x14ac:dyDescent="0.35">
      <c r="A17" s="430" t="s">
        <v>96</v>
      </c>
      <c r="B17" s="428"/>
      <c r="C17" s="429"/>
      <c r="D17" s="116">
        <v>1</v>
      </c>
      <c r="E17" s="116">
        <v>2</v>
      </c>
      <c r="F17" s="118">
        <v>3</v>
      </c>
      <c r="G17" s="116">
        <v>4</v>
      </c>
      <c r="H17" s="116">
        <v>5</v>
      </c>
      <c r="I17" s="116">
        <v>6</v>
      </c>
      <c r="J17" s="116">
        <v>7</v>
      </c>
      <c r="K17" s="117">
        <v>8</v>
      </c>
    </row>
    <row r="18" spans="1:11" ht="21" thickBot="1" x14ac:dyDescent="0.35">
      <c r="A18" s="409" t="s">
        <v>97</v>
      </c>
      <c r="B18" s="410"/>
      <c r="C18" s="411"/>
      <c r="D18" s="119">
        <v>1</v>
      </c>
      <c r="E18" s="120"/>
      <c r="F18" s="121"/>
      <c r="G18" s="122">
        <f>G19+G20+G22+G23+G25+G30</f>
        <v>163827099</v>
      </c>
      <c r="H18" s="122">
        <f t="shared" ref="H18:K18" si="0">H19+H20+H22+H23+H25+H30</f>
        <v>39149264</v>
      </c>
      <c r="I18" s="122">
        <f t="shared" si="0"/>
        <v>40029535</v>
      </c>
      <c r="J18" s="122">
        <f t="shared" si="0"/>
        <v>40269628</v>
      </c>
      <c r="K18" s="122">
        <f t="shared" si="0"/>
        <v>44378672</v>
      </c>
    </row>
    <row r="19" spans="1:11" ht="21" thickBot="1" x14ac:dyDescent="0.35">
      <c r="A19" s="431" t="s">
        <v>98</v>
      </c>
      <c r="B19" s="462"/>
      <c r="C19" s="463"/>
      <c r="D19" s="125">
        <v>2</v>
      </c>
      <c r="E19" s="126" t="s">
        <v>99</v>
      </c>
      <c r="F19" s="127">
        <f>F35</f>
        <v>0.34060000000000001</v>
      </c>
      <c r="G19" s="122">
        <f t="shared" ref="G19:K19" si="1">G35</f>
        <v>15930022</v>
      </c>
      <c r="H19" s="122">
        <f t="shared" si="1"/>
        <v>3545183</v>
      </c>
      <c r="I19" s="122">
        <f t="shared" si="1"/>
        <v>3609048</v>
      </c>
      <c r="J19" s="122">
        <f t="shared" si="1"/>
        <v>4177217</v>
      </c>
      <c r="K19" s="122">
        <f t="shared" si="1"/>
        <v>4598574</v>
      </c>
    </row>
    <row r="20" spans="1:11" ht="36.75" thickBot="1" x14ac:dyDescent="0.35">
      <c r="A20" s="424" t="s">
        <v>100</v>
      </c>
      <c r="B20" s="424" t="s">
        <v>101</v>
      </c>
      <c r="C20" s="129" t="s">
        <v>102</v>
      </c>
      <c r="D20" s="116">
        <v>3</v>
      </c>
      <c r="E20" s="130" t="s">
        <v>103</v>
      </c>
      <c r="F20" s="127">
        <f t="shared" ref="F20:K32" si="2">F36</f>
        <v>5.0705999999999998</v>
      </c>
      <c r="G20" s="122">
        <f t="shared" si="2"/>
        <v>21639961</v>
      </c>
      <c r="H20" s="122">
        <f t="shared" si="2"/>
        <v>6266713</v>
      </c>
      <c r="I20" s="122">
        <f t="shared" si="2"/>
        <v>3574925</v>
      </c>
      <c r="J20" s="122">
        <f t="shared" si="2"/>
        <v>5864324</v>
      </c>
      <c r="K20" s="122">
        <f t="shared" si="2"/>
        <v>5933999</v>
      </c>
    </row>
    <row r="21" spans="1:11" ht="21" thickBot="1" x14ac:dyDescent="0.35">
      <c r="A21" s="425"/>
      <c r="B21" s="425"/>
      <c r="C21" s="129">
        <v>20</v>
      </c>
      <c r="D21" s="116">
        <v>4</v>
      </c>
      <c r="E21" s="126" t="s">
        <v>104</v>
      </c>
      <c r="F21" s="127">
        <f t="shared" si="2"/>
        <v>0.2059</v>
      </c>
      <c r="G21" s="122">
        <f t="shared" si="2"/>
        <v>264043</v>
      </c>
      <c r="H21" s="122">
        <f t="shared" si="2"/>
        <v>56509</v>
      </c>
      <c r="I21" s="122">
        <f t="shared" si="2"/>
        <v>79341</v>
      </c>
      <c r="J21" s="122">
        <f t="shared" si="2"/>
        <v>59926</v>
      </c>
      <c r="K21" s="122">
        <f t="shared" si="2"/>
        <v>68267</v>
      </c>
    </row>
    <row r="22" spans="1:11" ht="36.75" thickBot="1" x14ac:dyDescent="0.35">
      <c r="A22" s="425"/>
      <c r="B22" s="425"/>
      <c r="C22" s="129" t="s">
        <v>105</v>
      </c>
      <c r="D22" s="116">
        <v>5</v>
      </c>
      <c r="E22" s="130" t="s">
        <v>106</v>
      </c>
      <c r="F22" s="127">
        <f t="shared" si="2"/>
        <v>0.23319999999999999</v>
      </c>
      <c r="G22" s="122">
        <f t="shared" si="2"/>
        <v>2345528</v>
      </c>
      <c r="H22" s="122">
        <f t="shared" si="2"/>
        <v>555340</v>
      </c>
      <c r="I22" s="122">
        <f t="shared" si="2"/>
        <v>632824</v>
      </c>
      <c r="J22" s="122">
        <f t="shared" si="2"/>
        <v>468020</v>
      </c>
      <c r="K22" s="122">
        <f t="shared" si="2"/>
        <v>689344</v>
      </c>
    </row>
    <row r="23" spans="1:11" ht="24.75" thickBot="1" x14ac:dyDescent="0.35">
      <c r="A23" s="425"/>
      <c r="B23" s="425"/>
      <c r="C23" s="129" t="s">
        <v>107</v>
      </c>
      <c r="D23" s="116">
        <v>6</v>
      </c>
      <c r="E23" s="130" t="s">
        <v>108</v>
      </c>
      <c r="F23" s="127">
        <f t="shared" si="2"/>
        <v>0.75419999999999998</v>
      </c>
      <c r="G23" s="122">
        <f t="shared" si="2"/>
        <v>39769514</v>
      </c>
      <c r="H23" s="122">
        <f t="shared" si="2"/>
        <v>8503707</v>
      </c>
      <c r="I23" s="122">
        <f t="shared" si="2"/>
        <v>10697889</v>
      </c>
      <c r="J23" s="122">
        <f t="shared" si="2"/>
        <v>10519461</v>
      </c>
      <c r="K23" s="122">
        <f t="shared" si="2"/>
        <v>10048457</v>
      </c>
    </row>
    <row r="24" spans="1:11" ht="21" thickBot="1" x14ac:dyDescent="0.35">
      <c r="A24" s="426"/>
      <c r="B24" s="426"/>
      <c r="C24" s="131">
        <v>23</v>
      </c>
      <c r="D24" s="132">
        <v>7</v>
      </c>
      <c r="E24" s="126" t="s">
        <v>104</v>
      </c>
      <c r="F24" s="127">
        <f t="shared" si="2"/>
        <v>1.2855000000000001</v>
      </c>
      <c r="G24" s="122">
        <f t="shared" si="2"/>
        <v>4981708</v>
      </c>
      <c r="H24" s="122">
        <f t="shared" si="2"/>
        <v>1596611</v>
      </c>
      <c r="I24" s="122">
        <f t="shared" si="2"/>
        <v>1213791</v>
      </c>
      <c r="J24" s="122">
        <f t="shared" si="2"/>
        <v>1063669</v>
      </c>
      <c r="K24" s="122">
        <f t="shared" si="2"/>
        <v>1107637</v>
      </c>
    </row>
    <row r="25" spans="1:11" ht="24.75" thickBot="1" x14ac:dyDescent="0.35">
      <c r="A25" s="395" t="s">
        <v>109</v>
      </c>
      <c r="B25" s="396"/>
      <c r="C25" s="464"/>
      <c r="D25" s="133">
        <v>8</v>
      </c>
      <c r="E25" s="243" t="s">
        <v>110</v>
      </c>
      <c r="F25" s="127">
        <f t="shared" si="2"/>
        <v>0.17283000000000001</v>
      </c>
      <c r="G25" s="122">
        <f t="shared" si="2"/>
        <v>69589801</v>
      </c>
      <c r="H25" s="122">
        <f t="shared" si="2"/>
        <v>17251299</v>
      </c>
      <c r="I25" s="122">
        <f t="shared" si="2"/>
        <v>17337645</v>
      </c>
      <c r="J25" s="122">
        <f t="shared" si="2"/>
        <v>16145099</v>
      </c>
      <c r="K25" s="122">
        <f t="shared" si="2"/>
        <v>18855758</v>
      </c>
    </row>
    <row r="26" spans="1:11" ht="21" thickBot="1" x14ac:dyDescent="0.35">
      <c r="A26" s="427" t="s">
        <v>111</v>
      </c>
      <c r="B26" s="428"/>
      <c r="C26" s="429"/>
      <c r="D26" s="116">
        <v>9</v>
      </c>
      <c r="E26" s="136" t="s">
        <v>104</v>
      </c>
      <c r="F26" s="127">
        <f t="shared" si="2"/>
        <v>1.0200000000000001E-2</v>
      </c>
      <c r="G26" s="122">
        <f t="shared" si="2"/>
        <v>339558</v>
      </c>
      <c r="H26" s="122">
        <f t="shared" si="2"/>
        <v>6658</v>
      </c>
      <c r="I26" s="122">
        <f t="shared" si="2"/>
        <v>0</v>
      </c>
      <c r="J26" s="122">
        <f t="shared" si="2"/>
        <v>39948</v>
      </c>
      <c r="K26" s="122">
        <f t="shared" si="2"/>
        <v>292952</v>
      </c>
    </row>
    <row r="27" spans="1:11" ht="24.75" thickBot="1" x14ac:dyDescent="0.35">
      <c r="A27" s="399" t="s">
        <v>112</v>
      </c>
      <c r="B27" s="405"/>
      <c r="C27" s="406"/>
      <c r="D27" s="116">
        <v>10</v>
      </c>
      <c r="E27" s="139" t="s">
        <v>110</v>
      </c>
      <c r="F27" s="127">
        <f t="shared" si="2"/>
        <v>9.7000000000000003E-3</v>
      </c>
      <c r="G27" s="122">
        <f t="shared" si="2"/>
        <v>7147357</v>
      </c>
      <c r="H27" s="122">
        <f t="shared" si="2"/>
        <v>1328748</v>
      </c>
      <c r="I27" s="122">
        <f t="shared" si="2"/>
        <v>1316050</v>
      </c>
      <c r="J27" s="122">
        <f t="shared" si="2"/>
        <v>2138003</v>
      </c>
      <c r="K27" s="122">
        <f t="shared" si="2"/>
        <v>2364556</v>
      </c>
    </row>
    <row r="28" spans="1:11" ht="24.75" thickBot="1" x14ac:dyDescent="0.35">
      <c r="A28" s="399" t="s">
        <v>113</v>
      </c>
      <c r="B28" s="405"/>
      <c r="C28" s="406"/>
      <c r="D28" s="116">
        <v>11</v>
      </c>
      <c r="E28" s="139" t="s">
        <v>110</v>
      </c>
      <c r="F28" s="127">
        <f t="shared" si="2"/>
        <v>1.8000000000000001E-4</v>
      </c>
      <c r="G28" s="122">
        <f t="shared" si="2"/>
        <v>0</v>
      </c>
      <c r="H28" s="122">
        <f t="shared" si="2"/>
        <v>0</v>
      </c>
      <c r="I28" s="122">
        <f t="shared" si="2"/>
        <v>0</v>
      </c>
      <c r="J28" s="122">
        <f t="shared" si="2"/>
        <v>0</v>
      </c>
      <c r="K28" s="122">
        <f t="shared" si="2"/>
        <v>0</v>
      </c>
    </row>
    <row r="29" spans="1:11" ht="24.75" thickBot="1" x14ac:dyDescent="0.35">
      <c r="A29" s="399" t="s">
        <v>114</v>
      </c>
      <c r="B29" s="405"/>
      <c r="C29" s="406"/>
      <c r="D29" s="116">
        <v>12</v>
      </c>
      <c r="E29" s="139" t="s">
        <v>110</v>
      </c>
      <c r="F29" s="140">
        <f t="shared" si="2"/>
        <v>3.0999999999999999E-3</v>
      </c>
      <c r="G29" s="122">
        <f t="shared" si="2"/>
        <v>1550605</v>
      </c>
      <c r="H29" s="122">
        <f t="shared" si="2"/>
        <v>0</v>
      </c>
      <c r="I29" s="122">
        <f t="shared" si="2"/>
        <v>509390</v>
      </c>
      <c r="J29" s="122">
        <f t="shared" si="2"/>
        <v>367777</v>
      </c>
      <c r="K29" s="122">
        <f t="shared" si="2"/>
        <v>673438</v>
      </c>
    </row>
    <row r="30" spans="1:11" ht="21" thickBot="1" x14ac:dyDescent="0.35">
      <c r="A30" s="434" t="s">
        <v>115</v>
      </c>
      <c r="B30" s="435"/>
      <c r="C30" s="436"/>
      <c r="D30" s="116">
        <v>13</v>
      </c>
      <c r="E30" s="130" t="s">
        <v>116</v>
      </c>
      <c r="F30" s="127">
        <f t="shared" si="2"/>
        <v>5.5300000000000002E-2</v>
      </c>
      <c r="G30" s="122">
        <f t="shared" si="2"/>
        <v>14552273</v>
      </c>
      <c r="H30" s="122">
        <f t="shared" si="2"/>
        <v>3027022</v>
      </c>
      <c r="I30" s="122">
        <f t="shared" si="2"/>
        <v>4177204</v>
      </c>
      <c r="J30" s="122">
        <f t="shared" si="2"/>
        <v>3095507</v>
      </c>
      <c r="K30" s="122">
        <f t="shared" si="2"/>
        <v>4252540</v>
      </c>
    </row>
    <row r="31" spans="1:11" ht="21" thickBot="1" x14ac:dyDescent="0.35">
      <c r="A31" s="399" t="s">
        <v>112</v>
      </c>
      <c r="B31" s="405"/>
      <c r="C31" s="406"/>
      <c r="D31" s="116">
        <v>14</v>
      </c>
      <c r="E31" s="130" t="s">
        <v>116</v>
      </c>
      <c r="F31" s="127">
        <f t="shared" si="2"/>
        <v>5.8700000000000002E-3</v>
      </c>
      <c r="G31" s="122">
        <f>G47</f>
        <v>5631817</v>
      </c>
      <c r="H31" s="122">
        <f t="shared" si="2"/>
        <v>0</v>
      </c>
      <c r="I31" s="122">
        <f t="shared" si="2"/>
        <v>1468740</v>
      </c>
      <c r="J31" s="122">
        <f t="shared" si="2"/>
        <v>1053340</v>
      </c>
      <c r="K31" s="122">
        <f t="shared" si="2"/>
        <v>3109737</v>
      </c>
    </row>
    <row r="32" spans="1:11" ht="21" thickBot="1" x14ac:dyDescent="0.35">
      <c r="A32" s="399" t="s">
        <v>117</v>
      </c>
      <c r="B32" s="405"/>
      <c r="C32" s="406"/>
      <c r="D32" s="116">
        <v>15</v>
      </c>
      <c r="E32" s="130" t="s">
        <v>116</v>
      </c>
      <c r="F32" s="127">
        <f t="shared" si="2"/>
        <v>5.5099999999999995E-4</v>
      </c>
      <c r="G32" s="122">
        <f>G48</f>
        <v>0</v>
      </c>
      <c r="H32" s="122">
        <f t="shared" si="2"/>
        <v>0</v>
      </c>
      <c r="I32" s="122">
        <f t="shared" si="2"/>
        <v>0</v>
      </c>
      <c r="J32" s="122">
        <f t="shared" si="2"/>
        <v>0</v>
      </c>
      <c r="K32" s="122">
        <f t="shared" si="2"/>
        <v>0</v>
      </c>
    </row>
    <row r="33" spans="1:16" ht="21.6" customHeight="1" thickBot="1" x14ac:dyDescent="0.35">
      <c r="A33" s="421" t="s">
        <v>118</v>
      </c>
      <c r="B33" s="422"/>
      <c r="C33" s="423"/>
      <c r="D33" s="116">
        <v>16</v>
      </c>
      <c r="E33" s="130" t="s">
        <v>119</v>
      </c>
      <c r="F33" s="141">
        <f>F70</f>
        <v>0</v>
      </c>
      <c r="G33" s="142">
        <f>G70</f>
        <v>0</v>
      </c>
      <c r="H33" s="142">
        <f t="shared" ref="H33:K33" si="3">H70</f>
        <v>0</v>
      </c>
      <c r="I33" s="142">
        <f t="shared" si="3"/>
        <v>0</v>
      </c>
      <c r="J33" s="142">
        <f t="shared" si="3"/>
        <v>0</v>
      </c>
      <c r="K33" s="142">
        <f t="shared" si="3"/>
        <v>0</v>
      </c>
    </row>
    <row r="34" spans="1:16" ht="30.6" customHeight="1" thickBot="1" x14ac:dyDescent="0.35">
      <c r="A34" s="409" t="s">
        <v>120</v>
      </c>
      <c r="B34" s="410"/>
      <c r="C34" s="411"/>
      <c r="D34" s="116">
        <v>17</v>
      </c>
      <c r="E34" s="143"/>
      <c r="F34" s="141"/>
      <c r="G34" s="122">
        <f>G35+G36+G38+G39+G41+G46</f>
        <v>163827099</v>
      </c>
      <c r="H34" s="122">
        <f t="shared" ref="H34:K34" si="4">H35+H36+H38+H39+H41+H46</f>
        <v>39149264</v>
      </c>
      <c r="I34" s="122">
        <f t="shared" si="4"/>
        <v>40029535</v>
      </c>
      <c r="J34" s="122">
        <f t="shared" si="4"/>
        <v>40269628</v>
      </c>
      <c r="K34" s="122">
        <f t="shared" si="4"/>
        <v>44378672</v>
      </c>
      <c r="L34" s="124"/>
      <c r="M34" s="124"/>
      <c r="N34" s="124"/>
      <c r="O34" s="124"/>
      <c r="P34" s="124"/>
    </row>
    <row r="35" spans="1:16" ht="21" thickBot="1" x14ac:dyDescent="0.35">
      <c r="A35" s="395" t="s">
        <v>121</v>
      </c>
      <c r="B35" s="396"/>
      <c r="C35" s="397"/>
      <c r="D35" s="116">
        <v>18</v>
      </c>
      <c r="E35" s="130" t="s">
        <v>99</v>
      </c>
      <c r="F35" s="141">
        <v>0.34060000000000001</v>
      </c>
      <c r="G35" s="122">
        <f>'[4]СВ фин и об уточ на 16.01.20'!G102</f>
        <v>15930022</v>
      </c>
      <c r="H35" s="122">
        <f>'[4]СВ фин и об уточ на 16.01.20'!H102</f>
        <v>3545183</v>
      </c>
      <c r="I35" s="122">
        <f>'[4]СВ фин и об уточ на 16.01.20'!I102</f>
        <v>3609048</v>
      </c>
      <c r="J35" s="122">
        <f>'[4]СВ фин и об уточ на 16.01.20'!J102</f>
        <v>4177217</v>
      </c>
      <c r="K35" s="122">
        <f>'[4]СВ фин и об уточ на 16.01.20'!K102</f>
        <v>4598574</v>
      </c>
    </row>
    <row r="36" spans="1:16" ht="36.75" thickBot="1" x14ac:dyDescent="0.35">
      <c r="A36" s="424" t="s">
        <v>100</v>
      </c>
      <c r="B36" s="424" t="s">
        <v>101</v>
      </c>
      <c r="C36" s="234"/>
      <c r="D36" s="116">
        <v>19</v>
      </c>
      <c r="E36" s="130" t="s">
        <v>103</v>
      </c>
      <c r="F36" s="141">
        <v>5.0705999999999998</v>
      </c>
      <c r="G36" s="122">
        <f>'[4]СВ фин и об уточ на 16.01.20'!AT102</f>
        <v>21639961</v>
      </c>
      <c r="H36" s="122">
        <f>'[4]СВ фин и об уточ на 16.01.20'!AU102</f>
        <v>6266713</v>
      </c>
      <c r="I36" s="122">
        <f>'[4]СВ фин и об уточ на 16.01.20'!AV102</f>
        <v>3574925</v>
      </c>
      <c r="J36" s="122">
        <f>'[4]СВ фин и об уточ на 16.01.20'!AW102</f>
        <v>5864324</v>
      </c>
      <c r="K36" s="122">
        <f>'[4]СВ фин и об уточ на 16.01.20'!AX102</f>
        <v>5933999</v>
      </c>
    </row>
    <row r="37" spans="1:16" ht="21" thickBot="1" x14ac:dyDescent="0.35">
      <c r="A37" s="425"/>
      <c r="B37" s="425"/>
      <c r="C37" s="234"/>
      <c r="D37" s="116">
        <v>20</v>
      </c>
      <c r="E37" s="126" t="s">
        <v>104</v>
      </c>
      <c r="F37" s="141">
        <f>'[4]услуги 2019 г'!P17</f>
        <v>0.2059</v>
      </c>
      <c r="G37" s="122">
        <f>'[4]СВ фин и об уточ на 16.01.20'!AT101</f>
        <v>264043</v>
      </c>
      <c r="H37" s="122">
        <f>'[4]СВ фин и об уточ на 16.01.20'!AU101</f>
        <v>56509</v>
      </c>
      <c r="I37" s="122">
        <f>'[4]СВ фин и об уточ на 16.01.20'!AV101</f>
        <v>79341</v>
      </c>
      <c r="J37" s="122">
        <f>'[4]СВ фин и об уточ на 16.01.20'!AW101</f>
        <v>59926</v>
      </c>
      <c r="K37" s="122">
        <f>'[4]СВ фин и об уточ на 16.01.20'!AX101</f>
        <v>68267</v>
      </c>
    </row>
    <row r="38" spans="1:16" ht="21" customHeight="1" thickBot="1" x14ac:dyDescent="0.35">
      <c r="A38" s="425"/>
      <c r="B38" s="425"/>
      <c r="C38" s="234"/>
      <c r="D38" s="116">
        <v>21</v>
      </c>
      <c r="E38" s="130" t="s">
        <v>106</v>
      </c>
      <c r="F38" s="141">
        <v>0.23319999999999999</v>
      </c>
      <c r="G38" s="122">
        <f>'[4]СВ фин и об уточ на 16.01.20'!BJ102</f>
        <v>2345528</v>
      </c>
      <c r="H38" s="122">
        <f>'[4]СВ фин и об уточ на 16.01.20'!BK102</f>
        <v>555340</v>
      </c>
      <c r="I38" s="122">
        <f>'[4]СВ фин и об уточ на 16.01.20'!BL102</f>
        <v>632824</v>
      </c>
      <c r="J38" s="122">
        <f>'[4]СВ фин и об уточ на 16.01.20'!BM102</f>
        <v>468020</v>
      </c>
      <c r="K38" s="122">
        <f>'[4]СВ фин и об уточ на 16.01.20'!BN102</f>
        <v>689344</v>
      </c>
    </row>
    <row r="39" spans="1:16" ht="24.75" thickBot="1" x14ac:dyDescent="0.35">
      <c r="A39" s="425"/>
      <c r="B39" s="425"/>
      <c r="C39" s="234"/>
      <c r="D39" s="116">
        <v>22</v>
      </c>
      <c r="E39" s="130" t="s">
        <v>108</v>
      </c>
      <c r="F39" s="141">
        <v>0.75419999999999998</v>
      </c>
      <c r="G39" s="122">
        <f>'[4]СВ фин и об уточ на 16.01.20'!BT102</f>
        <v>39769514</v>
      </c>
      <c r="H39" s="122">
        <f>'[4]СВ фин и об уточ на 16.01.20'!BU102</f>
        <v>8503707</v>
      </c>
      <c r="I39" s="122">
        <f>'[4]СВ фин и об уточ на 16.01.20'!BV102</f>
        <v>10697889</v>
      </c>
      <c r="J39" s="122">
        <f>'[4]СВ фин и об уточ на 16.01.20'!BW102</f>
        <v>10519461</v>
      </c>
      <c r="K39" s="122">
        <f>'[4]СВ фин и об уточ на 16.01.20'!BX102</f>
        <v>10048457</v>
      </c>
    </row>
    <row r="40" spans="1:16" ht="21" thickBot="1" x14ac:dyDescent="0.35">
      <c r="A40" s="426"/>
      <c r="B40" s="426"/>
      <c r="C40" s="233"/>
      <c r="D40" s="125">
        <v>23</v>
      </c>
      <c r="E40" s="126" t="s">
        <v>104</v>
      </c>
      <c r="F40" s="141">
        <f>'[4]услуги 2019 г'!R17</f>
        <v>1.2855000000000001</v>
      </c>
      <c r="G40" s="122">
        <f>'[4]СВ фин и об уточ на 16.01.20'!BT101</f>
        <v>4981708</v>
      </c>
      <c r="H40" s="122">
        <f>'[4]СВ фин и об уточ на 16.01.20'!BU101</f>
        <v>1596611</v>
      </c>
      <c r="I40" s="122">
        <f>'[4]СВ фин и об уточ на 16.01.20'!BV101</f>
        <v>1213791</v>
      </c>
      <c r="J40" s="122">
        <f>'[4]СВ фин и об уточ на 16.01.20'!BW101</f>
        <v>1063669</v>
      </c>
      <c r="K40" s="122">
        <f>'[4]СВ фин и об уточ на 16.01.20'!BX101</f>
        <v>1107637</v>
      </c>
    </row>
    <row r="41" spans="1:16" ht="24.75" thickBot="1" x14ac:dyDescent="0.35">
      <c r="A41" s="395" t="s">
        <v>122</v>
      </c>
      <c r="B41" s="396"/>
      <c r="C41" s="397"/>
      <c r="D41" s="237">
        <v>24</v>
      </c>
      <c r="E41" s="130" t="s">
        <v>110</v>
      </c>
      <c r="F41" s="141">
        <v>0.17283000000000001</v>
      </c>
      <c r="G41" s="122">
        <f>'[4]СВ фин и об уточ на 16.01.20'!S102</f>
        <v>69589801</v>
      </c>
      <c r="H41" s="122">
        <f>'[4]СВ фин и об уточ на 16.01.20'!T102</f>
        <v>17251299</v>
      </c>
      <c r="I41" s="122">
        <f>'[4]СВ фин и об уточ на 16.01.20'!U102</f>
        <v>17337645</v>
      </c>
      <c r="J41" s="122">
        <f>'[4]СВ фин и об уточ на 16.01.20'!V102</f>
        <v>16145099</v>
      </c>
      <c r="K41" s="122">
        <f>'[4]СВ фин и об уточ на 16.01.20'!W102</f>
        <v>18855758</v>
      </c>
    </row>
    <row r="42" spans="1:16" ht="21" thickBot="1" x14ac:dyDescent="0.35">
      <c r="A42" s="427" t="s">
        <v>111</v>
      </c>
      <c r="B42" s="428"/>
      <c r="C42" s="429"/>
      <c r="D42" s="116">
        <v>25</v>
      </c>
      <c r="E42" s="126" t="s">
        <v>104</v>
      </c>
      <c r="F42" s="141">
        <f>'[4]услуги 2019 г'!N17</f>
        <v>1.0200000000000001E-2</v>
      </c>
      <c r="G42" s="122">
        <f>'[4]СВ фин и об уточ на 16.01.20'!S101</f>
        <v>339558</v>
      </c>
      <c r="H42" s="122">
        <f>'[4]СВ фин и об уточ на 16.01.20'!T101</f>
        <v>6658</v>
      </c>
      <c r="I42" s="122">
        <f>'[4]СВ фин и об уточ на 16.01.20'!U101</f>
        <v>0</v>
      </c>
      <c r="J42" s="122">
        <f>'[4]СВ фин и об уточ на 16.01.20'!V101</f>
        <v>39948</v>
      </c>
      <c r="K42" s="122">
        <f>'[4]СВ фин и об уточ на 16.01.20'!W101</f>
        <v>292952</v>
      </c>
    </row>
    <row r="43" spans="1:16" ht="21" customHeight="1" thickBot="1" x14ac:dyDescent="0.35">
      <c r="A43" s="399" t="s">
        <v>112</v>
      </c>
      <c r="B43" s="405"/>
      <c r="C43" s="406"/>
      <c r="D43" s="116">
        <v>26</v>
      </c>
      <c r="E43" s="130" t="s">
        <v>110</v>
      </c>
      <c r="F43" s="141">
        <v>9.7000000000000003E-3</v>
      </c>
      <c r="G43" s="144">
        <f>'[4]СВ фин и об уточ на 16.01.20'!S6+'[4]СВ фин и об уточ на 16.01.20'!S21+'[4]СВ фин и об уточ на 16.01.20'!S77+'[4]СВ фин и об уточ на 16.01.20'!S84</f>
        <v>7147357</v>
      </c>
      <c r="H43" s="144">
        <f>'[4]СВ фин и об уточ на 16.01.20'!T6+'[4]СВ фин и об уточ на 16.01.20'!T21+'[4]СВ фин и об уточ на 16.01.20'!T77+'[4]СВ фин и об уточ на 16.01.20'!T84</f>
        <v>1328748</v>
      </c>
      <c r="I43" s="144">
        <f>'[4]СВ фин и об уточ на 16.01.20'!U6+'[4]СВ фин и об уточ на 16.01.20'!U21+'[4]СВ фин и об уточ на 16.01.20'!U77+'[4]СВ фин и об уточ на 16.01.20'!U84</f>
        <v>1316050</v>
      </c>
      <c r="J43" s="144">
        <f>'[4]СВ фин и об уточ на 16.01.20'!V6+'[4]СВ фин и об уточ на 16.01.20'!V21+'[4]СВ фин и об уточ на 16.01.20'!V77+'[4]СВ фин и об уточ на 16.01.20'!V84</f>
        <v>2138003</v>
      </c>
      <c r="K43" s="144">
        <f>'[4]СВ фин и об уточ на 16.01.20'!W6+'[4]СВ фин и об уточ на 16.01.20'!W21+'[4]СВ фин и об уточ на 16.01.20'!W77+'[4]СВ фин и об уточ на 16.01.20'!W84</f>
        <v>2364556</v>
      </c>
    </row>
    <row r="44" spans="1:16" ht="24.75" thickBot="1" x14ac:dyDescent="0.35">
      <c r="A44" s="399" t="s">
        <v>113</v>
      </c>
      <c r="B44" s="405"/>
      <c r="C44" s="406"/>
      <c r="D44" s="116">
        <v>27</v>
      </c>
      <c r="E44" s="130" t="s">
        <v>110</v>
      </c>
      <c r="F44" s="145">
        <v>1.8000000000000001E-4</v>
      </c>
      <c r="G44" s="146"/>
      <c r="H44" s="147"/>
      <c r="I44" s="147"/>
      <c r="J44" s="147"/>
      <c r="K44" s="148"/>
    </row>
    <row r="45" spans="1:16" ht="24.6" customHeight="1" thickBot="1" x14ac:dyDescent="0.35">
      <c r="A45" s="399" t="s">
        <v>114</v>
      </c>
      <c r="B45" s="405"/>
      <c r="C45" s="406"/>
      <c r="D45" s="116">
        <v>28</v>
      </c>
      <c r="E45" s="130" t="s">
        <v>110</v>
      </c>
      <c r="F45" s="141">
        <v>3.0999999999999999E-3</v>
      </c>
      <c r="G45" s="149">
        <f>'[4]СВ фин и об уточ на 16.01.20'!S85+'[4]СВ фин и об уточ на 16.01.20'!S78+'[4]СВ фин и об уточ на 16.01.20'!S73+'[4]СВ фин и об уточ на 16.01.20'!S27+'[4]СВ фин и об уточ на 16.01.20'!S26</f>
        <v>1550605</v>
      </c>
      <c r="H45" s="149">
        <f>'[4]СВ фин и об уточ на 16.01.20'!T85+'[4]СВ фин и об уточ на 16.01.20'!T78+'[4]СВ фин и об уточ на 16.01.20'!T73+'[4]СВ фин и об уточ на 16.01.20'!T27+'[4]СВ фин и об уточ на 16.01.20'!T26</f>
        <v>0</v>
      </c>
      <c r="I45" s="149">
        <f>'[4]СВ фин и об уточ на 16.01.20'!U85+'[4]СВ фин и об уточ на 16.01.20'!U78+'[4]СВ фин и об уточ на 16.01.20'!U73+'[4]СВ фин и об уточ на 16.01.20'!U27+'[4]СВ фин и об уточ на 16.01.20'!U26</f>
        <v>509390</v>
      </c>
      <c r="J45" s="149">
        <f>'[4]СВ фин и об уточ на 16.01.20'!V85+'[4]СВ фин и об уточ на 16.01.20'!V78+'[4]СВ фин и об уточ на 16.01.20'!V73+'[4]СВ фин и об уточ на 16.01.20'!V27+'[4]СВ фин и об уточ на 16.01.20'!V26</f>
        <v>367777</v>
      </c>
      <c r="K45" s="149">
        <f>'[4]СВ фин и об уточ на 16.01.20'!W85+'[4]СВ фин и об уточ на 16.01.20'!W78+'[4]СВ фин и об уточ на 16.01.20'!W73+'[4]СВ фин и об уточ на 16.01.20'!W27+'[4]СВ фин и об уточ на 16.01.20'!W26</f>
        <v>673438</v>
      </c>
    </row>
    <row r="46" spans="1:16" ht="21" thickBot="1" x14ac:dyDescent="0.35">
      <c r="A46" s="395" t="s">
        <v>123</v>
      </c>
      <c r="B46" s="396"/>
      <c r="C46" s="397"/>
      <c r="D46" s="116">
        <v>29</v>
      </c>
      <c r="E46" s="130" t="s">
        <v>116</v>
      </c>
      <c r="F46" s="141">
        <v>5.5300000000000002E-2</v>
      </c>
      <c r="G46" s="149">
        <f>'[4]СВ фин и об уточ на 16.01.20'!CL102</f>
        <v>14552273</v>
      </c>
      <c r="H46" s="149">
        <f>'[4]СВ фин и об уточ на 16.01.20'!CM102</f>
        <v>3027022</v>
      </c>
      <c r="I46" s="149">
        <f>'[4]СВ фин и об уточ на 16.01.20'!CN102</f>
        <v>4177204</v>
      </c>
      <c r="J46" s="149">
        <f>'[4]СВ фин и об уточ на 16.01.20'!CO102</f>
        <v>3095507</v>
      </c>
      <c r="K46" s="149">
        <f>'[4]СВ фин и об уточ на 16.01.20'!CP102</f>
        <v>4252540</v>
      </c>
    </row>
    <row r="47" spans="1:16" ht="26.25" customHeight="1" thickBot="1" x14ac:dyDescent="0.35">
      <c r="A47" s="399" t="s">
        <v>112</v>
      </c>
      <c r="B47" s="400"/>
      <c r="C47" s="401"/>
      <c r="D47" s="116">
        <v>30</v>
      </c>
      <c r="E47" s="130" t="s">
        <v>116</v>
      </c>
      <c r="F47" s="141">
        <v>5.8700000000000002E-3</v>
      </c>
      <c r="G47" s="149">
        <f>'[4]СВ фин и об уточ на 16.01.20'!CL21</f>
        <v>5631817</v>
      </c>
      <c r="H47" s="149">
        <f>'[4]СВ фин и об уточ на 16.01.20'!CM21</f>
        <v>0</v>
      </c>
      <c r="I47" s="149">
        <f>'[4]СВ фин и об уточ на 16.01.20'!CN21</f>
        <v>1468740</v>
      </c>
      <c r="J47" s="149">
        <f>'[4]СВ фин и об уточ на 16.01.20'!CO21</f>
        <v>1053340</v>
      </c>
      <c r="K47" s="149">
        <f>'[4]СВ фин и об уточ на 16.01.20'!CP21</f>
        <v>3109737</v>
      </c>
    </row>
    <row r="48" spans="1:16" ht="21" thickBot="1" x14ac:dyDescent="0.35">
      <c r="A48" s="399" t="s">
        <v>117</v>
      </c>
      <c r="B48" s="407"/>
      <c r="C48" s="408"/>
      <c r="D48" s="116">
        <v>31</v>
      </c>
      <c r="E48" s="130" t="s">
        <v>124</v>
      </c>
      <c r="F48" s="141">
        <v>5.5099999999999995E-4</v>
      </c>
      <c r="G48" s="149">
        <f>'[4]СВ 2019 Финансы и объемы '!BO74</f>
        <v>0</v>
      </c>
      <c r="H48" s="149">
        <f>'[4]СВ 2019 Финансы и объемы '!BP74</f>
        <v>0</v>
      </c>
      <c r="I48" s="149">
        <f>'[4]СВ 2019 Финансы и объемы '!BQ74</f>
        <v>0</v>
      </c>
      <c r="J48" s="149">
        <f>'[4]СВ 2019 Финансы и объемы '!BR74</f>
        <v>0</v>
      </c>
      <c r="K48" s="149">
        <f>'[4]СВ 2019 Финансы и объемы '!BS74</f>
        <v>0</v>
      </c>
    </row>
    <row r="49" spans="1:11" ht="21" thickBot="1" x14ac:dyDescent="0.35">
      <c r="A49" s="409" t="s">
        <v>125</v>
      </c>
      <c r="B49" s="410"/>
      <c r="C49" s="411"/>
      <c r="D49" s="116">
        <v>32</v>
      </c>
      <c r="E49" s="143"/>
      <c r="F49" s="141"/>
      <c r="G49" s="152"/>
      <c r="H49" s="152"/>
      <c r="I49" s="152"/>
      <c r="J49" s="152"/>
      <c r="K49" s="152"/>
    </row>
    <row r="50" spans="1:11" ht="21" thickBot="1" x14ac:dyDescent="0.35">
      <c r="A50" s="395" t="s">
        <v>121</v>
      </c>
      <c r="B50" s="396"/>
      <c r="C50" s="397"/>
      <c r="D50" s="116">
        <v>33</v>
      </c>
      <c r="E50" s="130" t="s">
        <v>99</v>
      </c>
      <c r="F50" s="141"/>
      <c r="G50" s="152"/>
      <c r="H50" s="152"/>
      <c r="I50" s="152"/>
      <c r="J50" s="152"/>
      <c r="K50" s="152"/>
    </row>
    <row r="51" spans="1:11" ht="36.75" thickBot="1" x14ac:dyDescent="0.35">
      <c r="A51" s="412" t="s">
        <v>126</v>
      </c>
      <c r="B51" s="413"/>
      <c r="C51" s="414"/>
      <c r="D51" s="116">
        <v>34</v>
      </c>
      <c r="E51" s="130" t="s">
        <v>103</v>
      </c>
      <c r="F51" s="141"/>
      <c r="G51" s="142"/>
      <c r="H51" s="142"/>
      <c r="I51" s="142"/>
      <c r="J51" s="142"/>
      <c r="K51" s="142"/>
    </row>
    <row r="52" spans="1:11" ht="36.75" thickBot="1" x14ac:dyDescent="0.35">
      <c r="A52" s="415"/>
      <c r="B52" s="416"/>
      <c r="C52" s="417"/>
      <c r="D52" s="116">
        <v>35</v>
      </c>
      <c r="E52" s="130" t="s">
        <v>106</v>
      </c>
      <c r="F52" s="141"/>
      <c r="G52" s="142"/>
      <c r="H52" s="142"/>
      <c r="I52" s="142"/>
      <c r="J52" s="142"/>
      <c r="K52" s="142"/>
    </row>
    <row r="53" spans="1:11" ht="24.75" thickBot="1" x14ac:dyDescent="0.35">
      <c r="A53" s="418"/>
      <c r="B53" s="419"/>
      <c r="C53" s="420"/>
      <c r="D53" s="116">
        <v>36</v>
      </c>
      <c r="E53" s="130" t="s">
        <v>108</v>
      </c>
      <c r="F53" s="141"/>
      <c r="G53" s="142"/>
      <c r="H53" s="142"/>
      <c r="I53" s="142"/>
      <c r="J53" s="142"/>
      <c r="K53" s="142"/>
    </row>
    <row r="54" spans="1:11" ht="24.75" thickBot="1" x14ac:dyDescent="0.35">
      <c r="A54" s="395" t="s">
        <v>122</v>
      </c>
      <c r="B54" s="396"/>
      <c r="C54" s="397"/>
      <c r="D54" s="116">
        <v>37</v>
      </c>
      <c r="E54" s="130" t="s">
        <v>110</v>
      </c>
      <c r="F54" s="141"/>
      <c r="G54" s="142"/>
      <c r="H54" s="142"/>
      <c r="I54" s="142"/>
      <c r="J54" s="142"/>
      <c r="K54" s="142"/>
    </row>
    <row r="55" spans="1:11" ht="24.75" thickBot="1" x14ac:dyDescent="0.35">
      <c r="A55" s="153" t="s">
        <v>113</v>
      </c>
      <c r="B55" s="154"/>
      <c r="C55" s="155"/>
      <c r="D55" s="116">
        <v>38</v>
      </c>
      <c r="E55" s="130" t="s">
        <v>110</v>
      </c>
      <c r="F55" s="141"/>
      <c r="G55" s="142"/>
      <c r="H55" s="142"/>
      <c r="I55" s="142"/>
      <c r="J55" s="142"/>
      <c r="K55" s="142"/>
    </row>
    <row r="56" spans="1:11" ht="24.75" thickBot="1" x14ac:dyDescent="0.35">
      <c r="A56" s="399" t="s">
        <v>114</v>
      </c>
      <c r="B56" s="405"/>
      <c r="C56" s="406"/>
      <c r="D56" s="116">
        <v>39</v>
      </c>
      <c r="E56" s="130" t="s">
        <v>110</v>
      </c>
      <c r="F56" s="141"/>
      <c r="G56" s="142"/>
      <c r="H56" s="142"/>
      <c r="I56" s="142"/>
      <c r="J56" s="142"/>
      <c r="K56" s="142"/>
    </row>
    <row r="57" spans="1:11" ht="21" thickBot="1" x14ac:dyDescent="0.35">
      <c r="A57" s="395" t="s">
        <v>127</v>
      </c>
      <c r="B57" s="396"/>
      <c r="C57" s="397"/>
      <c r="D57" s="116">
        <v>40</v>
      </c>
      <c r="E57" s="130" t="s">
        <v>116</v>
      </c>
      <c r="F57" s="141"/>
      <c r="G57" s="142"/>
      <c r="H57" s="142"/>
      <c r="I57" s="142"/>
      <c r="J57" s="142"/>
      <c r="K57" s="142"/>
    </row>
    <row r="58" spans="1:11" ht="21" thickBot="1" x14ac:dyDescent="0.35">
      <c r="A58" s="395" t="s">
        <v>128</v>
      </c>
      <c r="B58" s="396"/>
      <c r="C58" s="397"/>
      <c r="D58" s="116">
        <v>41</v>
      </c>
      <c r="E58" s="143"/>
      <c r="F58" s="141"/>
      <c r="G58" s="142"/>
      <c r="H58" s="142"/>
      <c r="I58" s="142"/>
      <c r="J58" s="142"/>
      <c r="K58" s="142"/>
    </row>
    <row r="59" spans="1:11" ht="21" thickBot="1" x14ac:dyDescent="0.35">
      <c r="A59" s="395" t="s">
        <v>121</v>
      </c>
      <c r="B59" s="396"/>
      <c r="C59" s="397"/>
      <c r="D59" s="116">
        <v>42</v>
      </c>
      <c r="E59" s="130" t="s">
        <v>99</v>
      </c>
      <c r="F59" s="141"/>
      <c r="G59" s="142"/>
      <c r="H59" s="142"/>
      <c r="I59" s="142"/>
      <c r="J59" s="142"/>
      <c r="K59" s="142"/>
    </row>
    <row r="60" spans="1:11" ht="36.75" thickBot="1" x14ac:dyDescent="0.35">
      <c r="A60" s="412" t="s">
        <v>126</v>
      </c>
      <c r="B60" s="413"/>
      <c r="C60" s="414"/>
      <c r="D60" s="116">
        <v>43</v>
      </c>
      <c r="E60" s="130" t="s">
        <v>103</v>
      </c>
      <c r="F60" s="141"/>
      <c r="G60" s="142"/>
      <c r="H60" s="142"/>
      <c r="I60" s="142"/>
      <c r="J60" s="142"/>
      <c r="K60" s="142"/>
    </row>
    <row r="61" spans="1:11" ht="36.75" thickBot="1" x14ac:dyDescent="0.35">
      <c r="A61" s="415"/>
      <c r="B61" s="416"/>
      <c r="C61" s="417"/>
      <c r="D61" s="116">
        <v>44</v>
      </c>
      <c r="E61" s="130" t="s">
        <v>106</v>
      </c>
      <c r="F61" s="141"/>
      <c r="G61" s="142"/>
      <c r="H61" s="142"/>
      <c r="I61" s="142"/>
      <c r="J61" s="142"/>
      <c r="K61" s="142"/>
    </row>
    <row r="62" spans="1:11" ht="24.75" thickBot="1" x14ac:dyDescent="0.35">
      <c r="A62" s="418"/>
      <c r="B62" s="419"/>
      <c r="C62" s="420"/>
      <c r="D62" s="116">
        <v>45</v>
      </c>
      <c r="E62" s="130" t="s">
        <v>108</v>
      </c>
      <c r="F62" s="141"/>
      <c r="G62" s="142"/>
      <c r="H62" s="142"/>
      <c r="I62" s="142"/>
      <c r="J62" s="142"/>
      <c r="K62" s="142"/>
    </row>
    <row r="63" spans="1:11" ht="24.75" thickBot="1" x14ac:dyDescent="0.35">
      <c r="A63" s="395" t="s">
        <v>122</v>
      </c>
      <c r="B63" s="396"/>
      <c r="C63" s="397"/>
      <c r="D63" s="116">
        <v>46</v>
      </c>
      <c r="E63" s="130" t="s">
        <v>110</v>
      </c>
      <c r="F63" s="141"/>
      <c r="G63" s="142"/>
      <c r="H63" s="142"/>
      <c r="I63" s="142"/>
      <c r="J63" s="142"/>
      <c r="K63" s="142"/>
    </row>
    <row r="64" spans="1:11" ht="21" thickBot="1" x14ac:dyDescent="0.35">
      <c r="A64" s="399" t="s">
        <v>112</v>
      </c>
      <c r="B64" s="400"/>
      <c r="C64" s="401"/>
      <c r="D64" s="116">
        <v>47</v>
      </c>
      <c r="E64" s="130" t="s">
        <v>119</v>
      </c>
      <c r="F64" s="141"/>
      <c r="G64" s="142"/>
      <c r="H64" s="142"/>
      <c r="I64" s="142"/>
      <c r="J64" s="142"/>
      <c r="K64" s="142"/>
    </row>
    <row r="65" spans="1:11" ht="24.75" thickBot="1" x14ac:dyDescent="0.35">
      <c r="A65" s="402" t="s">
        <v>113</v>
      </c>
      <c r="B65" s="403"/>
      <c r="C65" s="404"/>
      <c r="D65" s="116">
        <v>48</v>
      </c>
      <c r="E65" s="130" t="s">
        <v>110</v>
      </c>
      <c r="F65" s="141"/>
      <c r="G65" s="142"/>
      <c r="H65" s="142"/>
      <c r="I65" s="142"/>
      <c r="J65" s="142"/>
      <c r="K65" s="142"/>
    </row>
    <row r="66" spans="1:11" ht="24.75" thickBot="1" x14ac:dyDescent="0.35">
      <c r="A66" s="399" t="s">
        <v>114</v>
      </c>
      <c r="B66" s="405"/>
      <c r="C66" s="406"/>
      <c r="D66" s="116">
        <v>49</v>
      </c>
      <c r="E66" s="130" t="s">
        <v>110</v>
      </c>
      <c r="F66" s="141"/>
      <c r="G66" s="142"/>
      <c r="H66" s="142"/>
      <c r="I66" s="142"/>
      <c r="J66" s="142"/>
      <c r="K66" s="142"/>
    </row>
    <row r="67" spans="1:11" ht="21" thickBot="1" x14ac:dyDescent="0.35">
      <c r="A67" s="395" t="s">
        <v>127</v>
      </c>
      <c r="B67" s="396"/>
      <c r="C67" s="397"/>
      <c r="D67" s="116">
        <v>50</v>
      </c>
      <c r="E67" s="130" t="s">
        <v>116</v>
      </c>
      <c r="F67" s="141"/>
      <c r="G67" s="142"/>
      <c r="H67" s="142"/>
      <c r="I67" s="142"/>
      <c r="J67" s="142"/>
      <c r="K67" s="142"/>
    </row>
    <row r="68" spans="1:11" ht="21" thickBot="1" x14ac:dyDescent="0.35">
      <c r="A68" s="399" t="s">
        <v>112</v>
      </c>
      <c r="B68" s="400"/>
      <c r="C68" s="401"/>
      <c r="D68" s="116">
        <v>51</v>
      </c>
      <c r="E68" s="130" t="s">
        <v>116</v>
      </c>
      <c r="F68" s="141"/>
      <c r="G68" s="142"/>
      <c r="H68" s="142"/>
      <c r="I68" s="142"/>
      <c r="J68" s="142"/>
      <c r="K68" s="142"/>
    </row>
    <row r="69" spans="1:11" ht="21" thickBot="1" x14ac:dyDescent="0.35">
      <c r="A69" s="399" t="s">
        <v>117</v>
      </c>
      <c r="B69" s="407"/>
      <c r="C69" s="408"/>
      <c r="D69" s="116">
        <v>52</v>
      </c>
      <c r="E69" s="130" t="s">
        <v>116</v>
      </c>
      <c r="F69" s="141"/>
      <c r="G69" s="142"/>
      <c r="H69" s="142"/>
      <c r="I69" s="142"/>
      <c r="J69" s="142"/>
      <c r="K69" s="142"/>
    </row>
    <row r="70" spans="1:11" ht="21" thickBot="1" x14ac:dyDescent="0.35">
      <c r="A70" s="395" t="s">
        <v>129</v>
      </c>
      <c r="B70" s="396"/>
      <c r="C70" s="397"/>
      <c r="D70" s="116">
        <v>53</v>
      </c>
      <c r="E70" s="130" t="s">
        <v>119</v>
      </c>
      <c r="F70" s="141"/>
      <c r="G70" s="142"/>
      <c r="H70" s="142"/>
      <c r="I70" s="142"/>
      <c r="J70" s="142"/>
      <c r="K70" s="142"/>
    </row>
    <row r="71" spans="1:11" x14ac:dyDescent="0.3">
      <c r="A71" s="398" t="s">
        <v>130</v>
      </c>
      <c r="B71" s="398"/>
      <c r="C71" s="398"/>
      <c r="D71" s="398"/>
      <c r="E71" s="398"/>
      <c r="F71" s="398"/>
      <c r="G71" s="398"/>
      <c r="H71" s="398"/>
      <c r="I71" s="398"/>
      <c r="J71" s="398"/>
      <c r="K71" s="398"/>
    </row>
    <row r="72" spans="1:11" x14ac:dyDescent="0.3">
      <c r="D72" s="158"/>
      <c r="E72" s="158"/>
      <c r="F72" s="158"/>
      <c r="G72" s="158"/>
      <c r="H72" s="158"/>
      <c r="I72" s="158"/>
      <c r="J72" s="158"/>
      <c r="K72" s="158"/>
    </row>
    <row r="73" spans="1:11" x14ac:dyDescent="0.3">
      <c r="D73" s="158"/>
      <c r="E73" s="158"/>
      <c r="F73" s="158"/>
      <c r="G73" s="158"/>
      <c r="H73" s="158"/>
      <c r="I73" s="158"/>
      <c r="J73" s="158"/>
      <c r="K73" s="158"/>
    </row>
    <row r="81" s="107" customFormat="1" x14ac:dyDescent="0.3"/>
    <row r="82" s="107" customFormat="1" x14ac:dyDescent="0.3"/>
    <row r="83" s="107" customFormat="1" x14ac:dyDescent="0.3"/>
    <row r="84" s="107" customFormat="1" x14ac:dyDescent="0.3"/>
    <row r="85" s="107" customFormat="1" x14ac:dyDescent="0.3"/>
    <row r="86" s="107" customFormat="1" x14ac:dyDescent="0.3"/>
    <row r="87" s="107" customFormat="1" x14ac:dyDescent="0.3"/>
    <row r="88" s="107" customFormat="1" x14ac:dyDescent="0.3"/>
    <row r="89" s="107" customFormat="1" x14ac:dyDescent="0.3"/>
    <row r="90" s="107" customFormat="1" x14ac:dyDescent="0.3"/>
    <row r="91" s="107" customFormat="1" x14ac:dyDescent="0.3"/>
    <row r="92" s="107" customFormat="1" x14ac:dyDescent="0.3"/>
    <row r="93" s="107" customFormat="1" x14ac:dyDescent="0.3"/>
    <row r="94" s="107" customFormat="1" x14ac:dyDescent="0.3"/>
  </sheetData>
  <mergeCells count="51">
    <mergeCell ref="A70:C70"/>
    <mergeCell ref="A71:K71"/>
    <mergeCell ref="A64:C64"/>
    <mergeCell ref="A65:C65"/>
    <mergeCell ref="A66:C66"/>
    <mergeCell ref="A67:C67"/>
    <mergeCell ref="A68:C68"/>
    <mergeCell ref="A69:C69"/>
    <mergeCell ref="A63:C63"/>
    <mergeCell ref="A47:C47"/>
    <mergeCell ref="A48:C48"/>
    <mergeCell ref="A49:C49"/>
    <mergeCell ref="A50:C50"/>
    <mergeCell ref="A51:C53"/>
    <mergeCell ref="A54:C54"/>
    <mergeCell ref="A56:C56"/>
    <mergeCell ref="A57:C57"/>
    <mergeCell ref="A58:C58"/>
    <mergeCell ref="A59:C59"/>
    <mergeCell ref="A60:C62"/>
    <mergeCell ref="A46:C46"/>
    <mergeCell ref="A32:C32"/>
    <mergeCell ref="A33:C33"/>
    <mergeCell ref="A34:C34"/>
    <mergeCell ref="A35:C35"/>
    <mergeCell ref="A36:A40"/>
    <mergeCell ref="B36:B40"/>
    <mergeCell ref="A41:C41"/>
    <mergeCell ref="A42:C42"/>
    <mergeCell ref="A43:C43"/>
    <mergeCell ref="A44:C44"/>
    <mergeCell ref="A45:C45"/>
    <mergeCell ref="A31:C31"/>
    <mergeCell ref="A17:C17"/>
    <mergeCell ref="A18:C18"/>
    <mergeCell ref="A19:C19"/>
    <mergeCell ref="A20:A24"/>
    <mergeCell ref="B20:B24"/>
    <mergeCell ref="A25:C25"/>
    <mergeCell ref="A26:C26"/>
    <mergeCell ref="A27:C27"/>
    <mergeCell ref="A28:C28"/>
    <mergeCell ref="A29:C29"/>
    <mergeCell ref="A30:C30"/>
    <mergeCell ref="A4:K9"/>
    <mergeCell ref="A10:K10"/>
    <mergeCell ref="A11:K11"/>
    <mergeCell ref="A14:C16"/>
    <mergeCell ref="E14:E16"/>
    <mergeCell ref="F14:F16"/>
    <mergeCell ref="G14:K14"/>
  </mergeCells>
  <hyperlinks>
    <hyperlink ref="A33" location="P702" display="P70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6"/>
  <sheetViews>
    <sheetView workbookViewId="0">
      <selection activeCell="I25" sqref="I25"/>
    </sheetView>
  </sheetViews>
  <sheetFormatPr defaultColWidth="9.140625" defaultRowHeight="18.75" x14ac:dyDescent="0.3"/>
  <cols>
    <col min="1" max="1" width="38" style="105" customWidth="1"/>
    <col min="2" max="2" width="12.7109375" style="105" customWidth="1"/>
    <col min="3" max="3" width="19.85546875" style="105" customWidth="1"/>
    <col min="4" max="4" width="12.140625" style="106" bestFit="1" customWidth="1"/>
    <col min="5" max="5" width="14.140625" style="107" customWidth="1"/>
    <col min="6" max="6" width="18" style="108" customWidth="1"/>
    <col min="7" max="7" width="22.85546875" style="107" bestFit="1" customWidth="1"/>
    <col min="8" max="9" width="18.85546875" style="107" bestFit="1" customWidth="1"/>
    <col min="10" max="10" width="20.5703125" style="107" bestFit="1" customWidth="1"/>
    <col min="11" max="11" width="22.5703125" style="107" bestFit="1" customWidth="1"/>
    <col min="12" max="12" width="16.42578125" style="106" bestFit="1" customWidth="1"/>
    <col min="13" max="13" width="15" style="107" bestFit="1" customWidth="1"/>
    <col min="14" max="14" width="18.28515625" style="107" bestFit="1" customWidth="1"/>
    <col min="15" max="16384" width="9.140625" style="107"/>
  </cols>
  <sheetData>
    <row r="1" spans="1:12" x14ac:dyDescent="0.3">
      <c r="H1" s="109"/>
      <c r="I1" s="109"/>
      <c r="J1" s="109"/>
      <c r="K1" s="109"/>
      <c r="L1" s="107"/>
    </row>
    <row r="2" spans="1:12" x14ac:dyDescent="0.3">
      <c r="H2" s="109"/>
      <c r="I2" s="109"/>
      <c r="J2" s="109"/>
      <c r="K2" s="109"/>
      <c r="L2" s="107"/>
    </row>
    <row r="3" spans="1:12" x14ac:dyDescent="0.3">
      <c r="H3" s="109"/>
      <c r="I3" s="109"/>
      <c r="J3" s="109"/>
      <c r="K3" s="109"/>
      <c r="L3" s="107"/>
    </row>
    <row r="4" spans="1:12" x14ac:dyDescent="0.3">
      <c r="A4" s="437" t="s">
        <v>82</v>
      </c>
      <c r="B4" s="437"/>
      <c r="C4" s="437"/>
      <c r="D4" s="437"/>
      <c r="E4" s="437"/>
      <c r="F4" s="437"/>
      <c r="G4" s="437"/>
      <c r="H4" s="437"/>
      <c r="I4" s="437"/>
      <c r="J4" s="437"/>
      <c r="K4" s="437"/>
      <c r="L4" s="107"/>
    </row>
    <row r="5" spans="1:12" x14ac:dyDescent="0.3">
      <c r="A5" s="437"/>
      <c r="B5" s="437"/>
      <c r="C5" s="437"/>
      <c r="D5" s="437"/>
      <c r="E5" s="437"/>
      <c r="F5" s="437"/>
      <c r="G5" s="437"/>
      <c r="H5" s="437"/>
      <c r="I5" s="437"/>
      <c r="J5" s="437"/>
      <c r="K5" s="437"/>
      <c r="L5" s="107"/>
    </row>
    <row r="6" spans="1:12" x14ac:dyDescent="0.3">
      <c r="A6" s="437"/>
      <c r="B6" s="437"/>
      <c r="C6" s="437"/>
      <c r="D6" s="437"/>
      <c r="E6" s="437"/>
      <c r="F6" s="437"/>
      <c r="G6" s="437"/>
      <c r="H6" s="437"/>
      <c r="I6" s="437"/>
      <c r="J6" s="437"/>
      <c r="K6" s="437"/>
      <c r="L6" s="107"/>
    </row>
    <row r="7" spans="1:12" x14ac:dyDescent="0.3">
      <c r="A7" s="437"/>
      <c r="B7" s="437"/>
      <c r="C7" s="437"/>
      <c r="D7" s="437"/>
      <c r="E7" s="437"/>
      <c r="F7" s="437"/>
      <c r="G7" s="437"/>
      <c r="H7" s="437"/>
      <c r="I7" s="437"/>
      <c r="J7" s="437"/>
      <c r="K7" s="437"/>
      <c r="L7" s="107"/>
    </row>
    <row r="8" spans="1:12" x14ac:dyDescent="0.3">
      <c r="A8" s="437"/>
      <c r="B8" s="437"/>
      <c r="C8" s="437"/>
      <c r="D8" s="437"/>
      <c r="E8" s="437"/>
      <c r="F8" s="437"/>
      <c r="G8" s="437"/>
      <c r="H8" s="437"/>
      <c r="I8" s="437"/>
      <c r="J8" s="437"/>
      <c r="K8" s="437"/>
      <c r="L8" s="107"/>
    </row>
    <row r="9" spans="1:12" x14ac:dyDescent="0.3">
      <c r="A9" s="437"/>
      <c r="B9" s="437"/>
      <c r="C9" s="437"/>
      <c r="D9" s="437"/>
      <c r="E9" s="437"/>
      <c r="F9" s="437"/>
      <c r="G9" s="437"/>
      <c r="H9" s="437"/>
      <c r="I9" s="437"/>
      <c r="J9" s="437"/>
      <c r="K9" s="437"/>
      <c r="L9" s="107"/>
    </row>
    <row r="10" spans="1:12" x14ac:dyDescent="0.3">
      <c r="A10" s="438" t="s">
        <v>83</v>
      </c>
      <c r="B10" s="438"/>
      <c r="C10" s="438"/>
      <c r="D10" s="438"/>
      <c r="E10" s="438"/>
      <c r="F10" s="438"/>
      <c r="G10" s="438"/>
      <c r="H10" s="438"/>
      <c r="I10" s="438"/>
      <c r="J10" s="438"/>
      <c r="K10" s="438"/>
      <c r="L10" s="107"/>
    </row>
    <row r="11" spans="1:12" x14ac:dyDescent="0.3">
      <c r="A11" s="439" t="s">
        <v>84</v>
      </c>
      <c r="B11" s="439"/>
      <c r="C11" s="439"/>
      <c r="D11" s="439"/>
      <c r="E11" s="439"/>
      <c r="F11" s="439"/>
      <c r="G11" s="439"/>
      <c r="H11" s="439"/>
      <c r="I11" s="439"/>
      <c r="J11" s="439"/>
      <c r="K11" s="439"/>
      <c r="L11" s="107"/>
    </row>
    <row r="12" spans="1:12" x14ac:dyDescent="0.3">
      <c r="A12" s="110"/>
      <c r="B12" s="110"/>
      <c r="C12" s="110"/>
      <c r="D12" s="171"/>
      <c r="E12" s="171"/>
      <c r="F12" s="111"/>
      <c r="G12" s="171"/>
      <c r="H12" s="171"/>
      <c r="I12" s="171"/>
      <c r="J12" s="171"/>
      <c r="K12" s="171"/>
      <c r="L12" s="107"/>
    </row>
    <row r="14" spans="1:12" ht="19.5" thickBot="1" x14ac:dyDescent="0.35">
      <c r="A14" s="440" t="s">
        <v>85</v>
      </c>
      <c r="B14" s="441"/>
      <c r="C14" s="442"/>
      <c r="D14" s="174" t="s">
        <v>86</v>
      </c>
      <c r="E14" s="445" t="s">
        <v>87</v>
      </c>
      <c r="F14" s="448" t="s">
        <v>88</v>
      </c>
      <c r="G14" s="451" t="s">
        <v>89</v>
      </c>
      <c r="H14" s="452"/>
      <c r="I14" s="452"/>
      <c r="J14" s="452"/>
      <c r="K14" s="453"/>
      <c r="L14" s="107"/>
    </row>
    <row r="15" spans="1:12" ht="19.5" thickBot="1" x14ac:dyDescent="0.35">
      <c r="A15" s="443"/>
      <c r="B15" s="416"/>
      <c r="C15" s="417"/>
      <c r="D15" s="175"/>
      <c r="E15" s="446"/>
      <c r="F15" s="449"/>
      <c r="G15" s="112" t="s">
        <v>90</v>
      </c>
      <c r="H15" s="113" t="s">
        <v>91</v>
      </c>
      <c r="I15" s="114"/>
      <c r="J15" s="114"/>
      <c r="K15" s="115"/>
      <c r="L15" s="107"/>
    </row>
    <row r="16" spans="1:12" ht="19.5" thickBot="1" x14ac:dyDescent="0.35">
      <c r="A16" s="444"/>
      <c r="B16" s="419"/>
      <c r="C16" s="420"/>
      <c r="D16" s="176"/>
      <c r="E16" s="447"/>
      <c r="F16" s="450"/>
      <c r="G16" s="176"/>
      <c r="H16" s="116" t="s">
        <v>92</v>
      </c>
      <c r="I16" s="116" t="s">
        <v>93</v>
      </c>
      <c r="J16" s="116" t="s">
        <v>94</v>
      </c>
      <c r="K16" s="117" t="s">
        <v>95</v>
      </c>
      <c r="L16" s="107"/>
    </row>
    <row r="17" spans="1:14" ht="19.5" thickBot="1" x14ac:dyDescent="0.35">
      <c r="A17" s="430" t="s">
        <v>96</v>
      </c>
      <c r="B17" s="428"/>
      <c r="C17" s="429"/>
      <c r="D17" s="116">
        <v>1</v>
      </c>
      <c r="E17" s="116">
        <v>2</v>
      </c>
      <c r="F17" s="118">
        <v>3</v>
      </c>
      <c r="G17" s="116">
        <v>4</v>
      </c>
      <c r="H17" s="116">
        <v>5</v>
      </c>
      <c r="I17" s="116">
        <v>6</v>
      </c>
      <c r="J17" s="116">
        <v>7</v>
      </c>
      <c r="K17" s="117">
        <v>8</v>
      </c>
    </row>
    <row r="18" spans="1:14" ht="67.5" customHeight="1" thickBot="1" x14ac:dyDescent="0.35">
      <c r="A18" s="409" t="s">
        <v>97</v>
      </c>
      <c r="B18" s="410"/>
      <c r="C18" s="411"/>
      <c r="D18" s="119">
        <v>1</v>
      </c>
      <c r="E18" s="120"/>
      <c r="F18" s="121"/>
      <c r="G18" s="122">
        <v>1729242751</v>
      </c>
      <c r="H18" s="122">
        <v>406337701</v>
      </c>
      <c r="I18" s="122">
        <v>419824252</v>
      </c>
      <c r="J18" s="122">
        <v>435461531</v>
      </c>
      <c r="K18" s="122">
        <v>467619267</v>
      </c>
      <c r="L18" s="123"/>
      <c r="M18" s="123"/>
      <c r="N18" s="124"/>
    </row>
    <row r="19" spans="1:14" ht="18" customHeight="1" thickBot="1" x14ac:dyDescent="0.35">
      <c r="A19" s="431" t="s">
        <v>98</v>
      </c>
      <c r="B19" s="432"/>
      <c r="C19" s="433"/>
      <c r="D19" s="125">
        <v>2</v>
      </c>
      <c r="E19" s="126" t="s">
        <v>99</v>
      </c>
      <c r="F19" s="127">
        <f>F35</f>
        <v>0.3</v>
      </c>
      <c r="G19" s="122">
        <v>120431655</v>
      </c>
      <c r="H19" s="122">
        <v>28638761</v>
      </c>
      <c r="I19" s="122">
        <v>28637623</v>
      </c>
      <c r="J19" s="122">
        <v>33154591</v>
      </c>
      <c r="K19" s="122">
        <v>30000680</v>
      </c>
      <c r="L19" s="128"/>
    </row>
    <row r="20" spans="1:14" ht="36.75" thickBot="1" x14ac:dyDescent="0.35">
      <c r="A20" s="425" t="s">
        <v>100</v>
      </c>
      <c r="B20" s="425" t="s">
        <v>101</v>
      </c>
      <c r="C20" s="129" t="s">
        <v>102</v>
      </c>
      <c r="D20" s="116">
        <v>3</v>
      </c>
      <c r="E20" s="130" t="s">
        <v>103</v>
      </c>
      <c r="F20" s="127">
        <f t="shared" ref="F20:F32" si="0">F36</f>
        <v>2.88</v>
      </c>
      <c r="G20" s="122">
        <v>190750871</v>
      </c>
      <c r="H20" s="122">
        <v>63559935</v>
      </c>
      <c r="I20" s="122">
        <v>27442765</v>
      </c>
      <c r="J20" s="122">
        <v>48678463</v>
      </c>
      <c r="K20" s="122">
        <v>51069708</v>
      </c>
      <c r="L20" s="123"/>
    </row>
    <row r="21" spans="1:14" ht="21" thickBot="1" x14ac:dyDescent="0.35">
      <c r="A21" s="425"/>
      <c r="B21" s="425"/>
      <c r="C21" s="129">
        <v>20</v>
      </c>
      <c r="D21" s="116">
        <v>4</v>
      </c>
      <c r="E21" s="126" t="s">
        <v>104</v>
      </c>
      <c r="F21" s="127">
        <f t="shared" si="0"/>
        <v>0.26369999999999999</v>
      </c>
      <c r="G21" s="122">
        <v>3477054</v>
      </c>
      <c r="H21" s="122">
        <v>470396</v>
      </c>
      <c r="I21" s="122">
        <v>822089</v>
      </c>
      <c r="J21" s="122">
        <v>544642</v>
      </c>
      <c r="K21" s="122">
        <v>1639927</v>
      </c>
      <c r="L21" s="123"/>
    </row>
    <row r="22" spans="1:14" ht="36.75" thickBot="1" x14ac:dyDescent="0.35">
      <c r="A22" s="425"/>
      <c r="B22" s="425"/>
      <c r="C22" s="129" t="s">
        <v>105</v>
      </c>
      <c r="D22" s="116">
        <v>5</v>
      </c>
      <c r="E22" s="130" t="s">
        <v>106</v>
      </c>
      <c r="F22" s="127">
        <f t="shared" si="0"/>
        <v>0.56000000000000005</v>
      </c>
      <c r="G22" s="122">
        <v>21969483</v>
      </c>
      <c r="H22" s="122">
        <v>5298897</v>
      </c>
      <c r="I22" s="122">
        <v>5687797</v>
      </c>
      <c r="J22" s="122">
        <v>3935931</v>
      </c>
      <c r="K22" s="122">
        <v>7046858</v>
      </c>
    </row>
    <row r="23" spans="1:14" ht="24.75" thickBot="1" x14ac:dyDescent="0.35">
      <c r="A23" s="425"/>
      <c r="B23" s="425"/>
      <c r="C23" s="129" t="s">
        <v>107</v>
      </c>
      <c r="D23" s="116">
        <v>6</v>
      </c>
      <c r="E23" s="130" t="s">
        <v>108</v>
      </c>
      <c r="F23" s="127">
        <f t="shared" si="0"/>
        <v>1.77</v>
      </c>
      <c r="G23" s="122">
        <v>428450244</v>
      </c>
      <c r="H23" s="122">
        <v>85011342</v>
      </c>
      <c r="I23" s="122">
        <v>119824072</v>
      </c>
      <c r="J23" s="122">
        <v>109539455</v>
      </c>
      <c r="K23" s="122">
        <v>114075375</v>
      </c>
    </row>
    <row r="24" spans="1:14" ht="21" thickBot="1" x14ac:dyDescent="0.35">
      <c r="A24" s="426"/>
      <c r="B24" s="426"/>
      <c r="C24" s="131">
        <v>23</v>
      </c>
      <c r="D24" s="132">
        <v>7</v>
      </c>
      <c r="E24" s="126" t="s">
        <v>104</v>
      </c>
      <c r="F24" s="127">
        <f t="shared" si="0"/>
        <v>1.1696</v>
      </c>
      <c r="G24" s="122">
        <v>81208519</v>
      </c>
      <c r="H24" s="122">
        <v>20607656</v>
      </c>
      <c r="I24" s="122">
        <v>21625517</v>
      </c>
      <c r="J24" s="122">
        <v>18160901</v>
      </c>
      <c r="K24" s="122">
        <v>20814445</v>
      </c>
    </row>
    <row r="25" spans="1:14" ht="22.5" customHeight="1" thickBot="1" x14ac:dyDescent="0.35">
      <c r="A25" s="395" t="s">
        <v>109</v>
      </c>
      <c r="B25" s="400"/>
      <c r="C25" s="400"/>
      <c r="D25" s="133">
        <v>8</v>
      </c>
      <c r="E25" s="134" t="s">
        <v>110</v>
      </c>
      <c r="F25" s="135">
        <f t="shared" si="0"/>
        <v>0.17443</v>
      </c>
      <c r="G25" s="122">
        <v>822509802</v>
      </c>
      <c r="H25" s="122">
        <v>191786622</v>
      </c>
      <c r="I25" s="122">
        <v>198919142</v>
      </c>
      <c r="J25" s="122">
        <v>209362763</v>
      </c>
      <c r="K25" s="122">
        <v>222441275</v>
      </c>
      <c r="L25" s="128"/>
    </row>
    <row r="26" spans="1:14" ht="21" thickBot="1" x14ac:dyDescent="0.35">
      <c r="A26" s="427" t="s">
        <v>111</v>
      </c>
      <c r="B26" s="428"/>
      <c r="C26" s="429"/>
      <c r="D26" s="116">
        <v>9</v>
      </c>
      <c r="E26" s="136" t="s">
        <v>104</v>
      </c>
      <c r="F26" s="137">
        <f t="shared" si="0"/>
        <v>9.7000000000000003E-3</v>
      </c>
      <c r="G26" s="122">
        <v>8025600</v>
      </c>
      <c r="H26" s="122">
        <v>1908151</v>
      </c>
      <c r="I26" s="122">
        <v>2736434</v>
      </c>
      <c r="J26" s="122">
        <v>1378204</v>
      </c>
      <c r="K26" s="122">
        <v>2002811</v>
      </c>
      <c r="L26" s="138"/>
    </row>
    <row r="27" spans="1:14" ht="21.6" customHeight="1" thickBot="1" x14ac:dyDescent="0.35">
      <c r="A27" s="399" t="s">
        <v>112</v>
      </c>
      <c r="B27" s="405"/>
      <c r="C27" s="406"/>
      <c r="D27" s="116">
        <v>10</v>
      </c>
      <c r="E27" s="139" t="s">
        <v>110</v>
      </c>
      <c r="F27" s="137">
        <f t="shared" si="0"/>
        <v>9.1000000000000004E-3</v>
      </c>
      <c r="G27" s="122">
        <v>136681220</v>
      </c>
      <c r="H27" s="122">
        <v>30201240</v>
      </c>
      <c r="I27" s="122">
        <v>31838992</v>
      </c>
      <c r="J27" s="122">
        <v>32100553</v>
      </c>
      <c r="K27" s="122">
        <v>42540435</v>
      </c>
    </row>
    <row r="28" spans="1:14" ht="24.75" customHeight="1" thickBot="1" x14ac:dyDescent="0.35">
      <c r="A28" s="399" t="s">
        <v>113</v>
      </c>
      <c r="B28" s="405"/>
      <c r="C28" s="406"/>
      <c r="D28" s="116">
        <v>11</v>
      </c>
      <c r="E28" s="139" t="s">
        <v>110</v>
      </c>
      <c r="F28" s="137">
        <f t="shared" si="0"/>
        <v>4.0000000000000001E-3</v>
      </c>
      <c r="G28" s="122">
        <v>0</v>
      </c>
      <c r="H28" s="122">
        <v>0</v>
      </c>
      <c r="I28" s="122">
        <v>0</v>
      </c>
      <c r="J28" s="122">
        <v>0</v>
      </c>
      <c r="K28" s="122">
        <v>0</v>
      </c>
    </row>
    <row r="29" spans="1:14" ht="45.75" customHeight="1" thickBot="1" x14ac:dyDescent="0.35">
      <c r="A29" s="399" t="s">
        <v>114</v>
      </c>
      <c r="B29" s="405"/>
      <c r="C29" s="406"/>
      <c r="D29" s="116">
        <v>12</v>
      </c>
      <c r="E29" s="130" t="s">
        <v>110</v>
      </c>
      <c r="F29" s="140">
        <f t="shared" si="0"/>
        <v>2.8999999999999998E-3</v>
      </c>
      <c r="G29" s="122">
        <v>11960821</v>
      </c>
      <c r="H29" s="122">
        <v>2746752</v>
      </c>
      <c r="I29" s="122">
        <v>3376775</v>
      </c>
      <c r="J29" s="122">
        <v>2991784</v>
      </c>
      <c r="K29" s="122">
        <v>2845510</v>
      </c>
    </row>
    <row r="30" spans="1:14" ht="45" customHeight="1" thickBot="1" x14ac:dyDescent="0.35">
      <c r="A30" s="434" t="s">
        <v>115</v>
      </c>
      <c r="B30" s="435"/>
      <c r="C30" s="436"/>
      <c r="D30" s="116">
        <v>13</v>
      </c>
      <c r="E30" s="130" t="s">
        <v>116</v>
      </c>
      <c r="F30" s="127">
        <f t="shared" si="0"/>
        <v>6.2E-2</v>
      </c>
      <c r="G30" s="122">
        <v>145130696</v>
      </c>
      <c r="H30" s="122">
        <v>32042144</v>
      </c>
      <c r="I30" s="122">
        <v>39312853</v>
      </c>
      <c r="J30" s="122">
        <v>30790328</v>
      </c>
      <c r="K30" s="122">
        <v>42985371</v>
      </c>
      <c r="L30" s="123"/>
    </row>
    <row r="31" spans="1:14" ht="45" customHeight="1" thickBot="1" x14ac:dyDescent="0.35">
      <c r="A31" s="399" t="s">
        <v>112</v>
      </c>
      <c r="B31" s="400"/>
      <c r="C31" s="401"/>
      <c r="D31" s="116">
        <v>14</v>
      </c>
      <c r="E31" s="130" t="s">
        <v>116</v>
      </c>
      <c r="F31" s="127">
        <f t="shared" si="0"/>
        <v>6.3099999999999996E-3</v>
      </c>
      <c r="G31" s="122">
        <v>56416014</v>
      </c>
      <c r="H31" s="122">
        <v>12786800</v>
      </c>
      <c r="I31" s="122">
        <v>17394984</v>
      </c>
      <c r="J31" s="122">
        <v>10694958</v>
      </c>
      <c r="K31" s="122">
        <v>15539272</v>
      </c>
      <c r="L31" s="123"/>
    </row>
    <row r="32" spans="1:14" ht="45" customHeight="1" thickBot="1" x14ac:dyDescent="0.35">
      <c r="A32" s="399" t="s">
        <v>117</v>
      </c>
      <c r="B32" s="407"/>
      <c r="C32" s="408"/>
      <c r="D32" s="116">
        <v>15</v>
      </c>
      <c r="E32" s="130" t="s">
        <v>116</v>
      </c>
      <c r="F32" s="127">
        <f t="shared" si="0"/>
        <v>4.7800000000000002E-4</v>
      </c>
      <c r="G32" s="122">
        <v>177973</v>
      </c>
      <c r="H32" s="122">
        <v>0</v>
      </c>
      <c r="I32" s="122">
        <v>0</v>
      </c>
      <c r="J32" s="122">
        <v>0</v>
      </c>
      <c r="K32" s="122">
        <v>177973</v>
      </c>
      <c r="L32" s="123"/>
    </row>
    <row r="33" spans="1:12" ht="21" thickBot="1" x14ac:dyDescent="0.35">
      <c r="A33" s="421" t="s">
        <v>118</v>
      </c>
      <c r="B33" s="422"/>
      <c r="C33" s="423"/>
      <c r="D33" s="116">
        <v>16</v>
      </c>
      <c r="E33" s="130" t="s">
        <v>119</v>
      </c>
      <c r="F33" s="141">
        <f>F70</f>
        <v>0</v>
      </c>
      <c r="G33" s="142">
        <v>0</v>
      </c>
      <c r="H33" s="142">
        <v>0</v>
      </c>
      <c r="I33" s="142">
        <v>0</v>
      </c>
      <c r="J33" s="142">
        <v>0</v>
      </c>
      <c r="K33" s="142">
        <v>0</v>
      </c>
    </row>
    <row r="34" spans="1:12" ht="21" thickBot="1" x14ac:dyDescent="0.35">
      <c r="A34" s="409" t="s">
        <v>120</v>
      </c>
      <c r="B34" s="410"/>
      <c r="C34" s="411"/>
      <c r="D34" s="116">
        <v>17</v>
      </c>
      <c r="E34" s="143"/>
      <c r="F34" s="141"/>
      <c r="G34" s="122">
        <v>1729242751</v>
      </c>
      <c r="H34" s="122">
        <v>406337701</v>
      </c>
      <c r="I34" s="122">
        <v>419824252</v>
      </c>
      <c r="J34" s="122">
        <v>435461531</v>
      </c>
      <c r="K34" s="122">
        <v>467619267</v>
      </c>
    </row>
    <row r="35" spans="1:12" ht="21" thickBot="1" x14ac:dyDescent="0.35">
      <c r="A35" s="395" t="s">
        <v>121</v>
      </c>
      <c r="B35" s="396"/>
      <c r="C35" s="397"/>
      <c r="D35" s="116">
        <v>18</v>
      </c>
      <c r="E35" s="130" t="s">
        <v>99</v>
      </c>
      <c r="F35" s="141">
        <v>0.3</v>
      </c>
      <c r="G35" s="122">
        <v>120431655</v>
      </c>
      <c r="H35" s="122">
        <v>28638761</v>
      </c>
      <c r="I35" s="122">
        <v>28637623</v>
      </c>
      <c r="J35" s="122">
        <v>33154591</v>
      </c>
      <c r="K35" s="122">
        <v>30000680</v>
      </c>
    </row>
    <row r="36" spans="1:12" ht="36.75" thickBot="1" x14ac:dyDescent="0.35">
      <c r="A36" s="424" t="s">
        <v>100</v>
      </c>
      <c r="B36" s="424" t="s">
        <v>101</v>
      </c>
      <c r="C36" s="173"/>
      <c r="D36" s="116">
        <v>19</v>
      </c>
      <c r="E36" s="130" t="s">
        <v>103</v>
      </c>
      <c r="F36" s="141">
        <v>2.88</v>
      </c>
      <c r="G36" s="122">
        <v>190750871</v>
      </c>
      <c r="H36" s="122">
        <v>63559935</v>
      </c>
      <c r="I36" s="122">
        <v>27442765</v>
      </c>
      <c r="J36" s="122">
        <v>48678463</v>
      </c>
      <c r="K36" s="122">
        <v>51069708</v>
      </c>
    </row>
    <row r="37" spans="1:12" ht="21" thickBot="1" x14ac:dyDescent="0.35">
      <c r="A37" s="425"/>
      <c r="B37" s="425"/>
      <c r="C37" s="173"/>
      <c r="D37" s="116">
        <v>20</v>
      </c>
      <c r="E37" s="126" t="s">
        <v>104</v>
      </c>
      <c r="F37" s="141">
        <f>'[1]услуги 2019 г'!D17</f>
        <v>0.26369999999999999</v>
      </c>
      <c r="G37" s="122">
        <v>3477054</v>
      </c>
      <c r="H37" s="122">
        <v>470396</v>
      </c>
      <c r="I37" s="122">
        <v>822089</v>
      </c>
      <c r="J37" s="122">
        <v>544642</v>
      </c>
      <c r="K37" s="122">
        <v>1639927</v>
      </c>
      <c r="L37" s="123"/>
    </row>
    <row r="38" spans="1:12" ht="36.75" thickBot="1" x14ac:dyDescent="0.35">
      <c r="A38" s="425"/>
      <c r="B38" s="425"/>
      <c r="C38" s="173"/>
      <c r="D38" s="116">
        <v>21</v>
      </c>
      <c r="E38" s="130" t="s">
        <v>106</v>
      </c>
      <c r="F38" s="141">
        <v>0.56000000000000005</v>
      </c>
      <c r="G38" s="122">
        <v>21969483</v>
      </c>
      <c r="H38" s="122">
        <v>5298897</v>
      </c>
      <c r="I38" s="122">
        <v>5687797</v>
      </c>
      <c r="J38" s="122">
        <v>3935931</v>
      </c>
      <c r="K38" s="122">
        <v>7046858</v>
      </c>
      <c r="L38" s="123"/>
    </row>
    <row r="39" spans="1:12" ht="24.75" thickBot="1" x14ac:dyDescent="0.35">
      <c r="A39" s="425"/>
      <c r="B39" s="425"/>
      <c r="C39" s="173"/>
      <c r="D39" s="116">
        <v>22</v>
      </c>
      <c r="E39" s="130" t="s">
        <v>108</v>
      </c>
      <c r="F39" s="141">
        <v>1.77</v>
      </c>
      <c r="G39" s="122">
        <v>428450244</v>
      </c>
      <c r="H39" s="122">
        <v>85011342</v>
      </c>
      <c r="I39" s="122">
        <v>119824072</v>
      </c>
      <c r="J39" s="122">
        <v>109539455</v>
      </c>
      <c r="K39" s="122">
        <v>114075375</v>
      </c>
      <c r="L39" s="123"/>
    </row>
    <row r="40" spans="1:12" ht="21" thickBot="1" x14ac:dyDescent="0.35">
      <c r="A40" s="426"/>
      <c r="B40" s="426"/>
      <c r="C40" s="172"/>
      <c r="D40" s="125">
        <v>23</v>
      </c>
      <c r="E40" s="126" t="s">
        <v>104</v>
      </c>
      <c r="F40" s="141">
        <f>'[1]услуги 2019 г'!F17</f>
        <v>1.1696</v>
      </c>
      <c r="G40" s="122">
        <v>81208519</v>
      </c>
      <c r="H40" s="122">
        <v>20607656</v>
      </c>
      <c r="I40" s="122">
        <v>21625517</v>
      </c>
      <c r="J40" s="122">
        <v>18160901</v>
      </c>
      <c r="K40" s="122">
        <v>20814445</v>
      </c>
      <c r="L40" s="123"/>
    </row>
    <row r="41" spans="1:12" ht="24.75" thickBot="1" x14ac:dyDescent="0.35">
      <c r="A41" s="395" t="s">
        <v>122</v>
      </c>
      <c r="B41" s="396"/>
      <c r="C41" s="397"/>
      <c r="D41" s="176">
        <v>24</v>
      </c>
      <c r="E41" s="130" t="s">
        <v>110</v>
      </c>
      <c r="F41" s="141">
        <v>0.17443</v>
      </c>
      <c r="G41" s="122">
        <v>822509802</v>
      </c>
      <c r="H41" s="122">
        <v>191786622</v>
      </c>
      <c r="I41" s="122">
        <v>198919142</v>
      </c>
      <c r="J41" s="122">
        <v>209362763</v>
      </c>
      <c r="K41" s="122">
        <v>222441275</v>
      </c>
      <c r="L41" s="123"/>
    </row>
    <row r="42" spans="1:12" ht="21" thickBot="1" x14ac:dyDescent="0.35">
      <c r="A42" s="427" t="s">
        <v>111</v>
      </c>
      <c r="B42" s="428"/>
      <c r="C42" s="429"/>
      <c r="D42" s="116">
        <v>25</v>
      </c>
      <c r="E42" s="126" t="s">
        <v>104</v>
      </c>
      <c r="F42" s="141">
        <f>'[1]услуги 2019 г'!B17</f>
        <v>9.7000000000000003E-3</v>
      </c>
      <c r="G42" s="122">
        <v>8025600</v>
      </c>
      <c r="H42" s="122">
        <v>1908151</v>
      </c>
      <c r="I42" s="122">
        <v>2736434</v>
      </c>
      <c r="J42" s="122">
        <v>1378204</v>
      </c>
      <c r="K42" s="122">
        <v>2002811</v>
      </c>
      <c r="L42" s="123"/>
    </row>
    <row r="43" spans="1:12" ht="24.75" thickBot="1" x14ac:dyDescent="0.35">
      <c r="A43" s="399" t="s">
        <v>112</v>
      </c>
      <c r="B43" s="405"/>
      <c r="C43" s="406"/>
      <c r="D43" s="116">
        <v>26</v>
      </c>
      <c r="E43" s="130" t="s">
        <v>110</v>
      </c>
      <c r="F43" s="141">
        <v>9.1000000000000004E-3</v>
      </c>
      <c r="G43" s="144">
        <v>136681220</v>
      </c>
      <c r="H43" s="144">
        <v>30201240</v>
      </c>
      <c r="I43" s="144">
        <v>31838992</v>
      </c>
      <c r="J43" s="144">
        <v>32100553</v>
      </c>
      <c r="K43" s="144">
        <v>42540435</v>
      </c>
      <c r="L43" s="123"/>
    </row>
    <row r="44" spans="1:12" ht="24.75" thickBot="1" x14ac:dyDescent="0.35">
      <c r="A44" s="399" t="s">
        <v>113</v>
      </c>
      <c r="B44" s="405"/>
      <c r="C44" s="406"/>
      <c r="D44" s="116">
        <v>27</v>
      </c>
      <c r="E44" s="130" t="s">
        <v>110</v>
      </c>
      <c r="F44" s="145">
        <v>4.0000000000000001E-3</v>
      </c>
      <c r="G44" s="146"/>
      <c r="H44" s="147"/>
      <c r="I44" s="147"/>
      <c r="J44" s="147"/>
      <c r="K44" s="148"/>
      <c r="L44" s="123"/>
    </row>
    <row r="45" spans="1:12" ht="24.75" thickBot="1" x14ac:dyDescent="0.35">
      <c r="A45" s="399" t="s">
        <v>114</v>
      </c>
      <c r="B45" s="405"/>
      <c r="C45" s="406"/>
      <c r="D45" s="116">
        <v>28</v>
      </c>
      <c r="E45" s="130" t="s">
        <v>110</v>
      </c>
      <c r="F45" s="141">
        <v>2.8999999999999998E-3</v>
      </c>
      <c r="G45" s="149">
        <v>11960821</v>
      </c>
      <c r="H45" s="149">
        <v>2746752</v>
      </c>
      <c r="I45" s="150">
        <v>3376775</v>
      </c>
      <c r="J45" s="149">
        <v>2991784</v>
      </c>
      <c r="K45" s="149">
        <v>2845510</v>
      </c>
      <c r="L45" s="123"/>
    </row>
    <row r="46" spans="1:12" ht="21" thickBot="1" x14ac:dyDescent="0.35">
      <c r="A46" s="395" t="s">
        <v>123</v>
      </c>
      <c r="B46" s="396"/>
      <c r="C46" s="397"/>
      <c r="D46" s="116">
        <v>29</v>
      </c>
      <c r="E46" s="130" t="s">
        <v>116</v>
      </c>
      <c r="F46" s="141">
        <v>6.2E-2</v>
      </c>
      <c r="G46" s="149">
        <v>145130696</v>
      </c>
      <c r="H46" s="149">
        <v>32042144</v>
      </c>
      <c r="I46" s="149">
        <v>39312853</v>
      </c>
      <c r="J46" s="149">
        <v>30790328</v>
      </c>
      <c r="K46" s="149">
        <v>42985371</v>
      </c>
    </row>
    <row r="47" spans="1:12" ht="21" thickBot="1" x14ac:dyDescent="0.35">
      <c r="A47" s="399" t="s">
        <v>112</v>
      </c>
      <c r="B47" s="400"/>
      <c r="C47" s="401"/>
      <c r="D47" s="116">
        <v>30</v>
      </c>
      <c r="E47" s="130" t="s">
        <v>116</v>
      </c>
      <c r="F47" s="141">
        <v>6.3099999999999996E-3</v>
      </c>
      <c r="G47" s="149">
        <v>56416014</v>
      </c>
      <c r="H47" s="149">
        <v>12786800</v>
      </c>
      <c r="I47" s="149">
        <v>17394984</v>
      </c>
      <c r="J47" s="149">
        <v>10694958</v>
      </c>
      <c r="K47" s="149">
        <v>15539272</v>
      </c>
    </row>
    <row r="48" spans="1:12" ht="21" thickBot="1" x14ac:dyDescent="0.35">
      <c r="A48" s="399" t="s">
        <v>117</v>
      </c>
      <c r="B48" s="407"/>
      <c r="C48" s="408"/>
      <c r="D48" s="116">
        <v>31</v>
      </c>
      <c r="E48" s="130" t="s">
        <v>124</v>
      </c>
      <c r="F48" s="141">
        <v>4.7800000000000002E-4</v>
      </c>
      <c r="G48" s="149">
        <v>177973</v>
      </c>
      <c r="H48" s="151">
        <v>0</v>
      </c>
      <c r="I48" s="149">
        <v>0</v>
      </c>
      <c r="J48" s="149">
        <v>0</v>
      </c>
      <c r="K48" s="149">
        <v>177973</v>
      </c>
    </row>
    <row r="49" spans="1:12" ht="21" thickBot="1" x14ac:dyDescent="0.35">
      <c r="A49" s="409" t="s">
        <v>125</v>
      </c>
      <c r="B49" s="410"/>
      <c r="C49" s="411"/>
      <c r="D49" s="116">
        <v>32</v>
      </c>
      <c r="E49" s="143"/>
      <c r="F49" s="141"/>
      <c r="G49" s="152"/>
      <c r="H49" s="152"/>
      <c r="I49" s="152"/>
      <c r="J49" s="152"/>
      <c r="K49" s="152"/>
    </row>
    <row r="50" spans="1:12" ht="21" thickBot="1" x14ac:dyDescent="0.35">
      <c r="A50" s="395" t="s">
        <v>121</v>
      </c>
      <c r="B50" s="396"/>
      <c r="C50" s="397"/>
      <c r="D50" s="116">
        <v>33</v>
      </c>
      <c r="E50" s="130" t="s">
        <v>99</v>
      </c>
      <c r="F50" s="141"/>
      <c r="G50" s="152"/>
      <c r="H50" s="152"/>
      <c r="I50" s="152"/>
      <c r="J50" s="152"/>
      <c r="K50" s="152"/>
    </row>
    <row r="51" spans="1:12" ht="36.75" thickBot="1" x14ac:dyDescent="0.35">
      <c r="A51" s="412" t="s">
        <v>126</v>
      </c>
      <c r="B51" s="413"/>
      <c r="C51" s="414"/>
      <c r="D51" s="116">
        <v>34</v>
      </c>
      <c r="E51" s="130" t="s">
        <v>103</v>
      </c>
      <c r="F51" s="141"/>
      <c r="G51" s="142"/>
      <c r="H51" s="142"/>
      <c r="I51" s="142"/>
      <c r="J51" s="142"/>
      <c r="K51" s="142"/>
      <c r="L51" s="107"/>
    </row>
    <row r="52" spans="1:12" ht="36.75" thickBot="1" x14ac:dyDescent="0.35">
      <c r="A52" s="415"/>
      <c r="B52" s="416"/>
      <c r="C52" s="417"/>
      <c r="D52" s="116">
        <v>35</v>
      </c>
      <c r="E52" s="130" t="s">
        <v>106</v>
      </c>
      <c r="F52" s="141"/>
      <c r="G52" s="142"/>
      <c r="H52" s="142"/>
      <c r="I52" s="142"/>
      <c r="J52" s="142"/>
      <c r="K52" s="142"/>
      <c r="L52" s="107"/>
    </row>
    <row r="53" spans="1:12" ht="24.75" thickBot="1" x14ac:dyDescent="0.35">
      <c r="A53" s="418"/>
      <c r="B53" s="419"/>
      <c r="C53" s="420"/>
      <c r="D53" s="116">
        <v>36</v>
      </c>
      <c r="E53" s="130" t="s">
        <v>108</v>
      </c>
      <c r="F53" s="141"/>
      <c r="G53" s="142"/>
      <c r="H53" s="142"/>
      <c r="I53" s="142"/>
      <c r="J53" s="142"/>
      <c r="K53" s="142"/>
      <c r="L53" s="107"/>
    </row>
    <row r="54" spans="1:12" ht="24.75" thickBot="1" x14ac:dyDescent="0.35">
      <c r="A54" s="395" t="s">
        <v>122</v>
      </c>
      <c r="B54" s="396"/>
      <c r="C54" s="397"/>
      <c r="D54" s="116">
        <v>37</v>
      </c>
      <c r="E54" s="130" t="s">
        <v>110</v>
      </c>
      <c r="F54" s="141"/>
      <c r="G54" s="142"/>
      <c r="H54" s="142"/>
      <c r="I54" s="142"/>
      <c r="J54" s="142"/>
      <c r="K54" s="142"/>
      <c r="L54" s="107"/>
    </row>
    <row r="55" spans="1:12" ht="24.75" thickBot="1" x14ac:dyDescent="0.35">
      <c r="A55" s="153" t="s">
        <v>113</v>
      </c>
      <c r="B55" s="154"/>
      <c r="C55" s="155"/>
      <c r="D55" s="116">
        <v>38</v>
      </c>
      <c r="E55" s="130" t="s">
        <v>110</v>
      </c>
      <c r="F55" s="141"/>
      <c r="G55" s="142"/>
      <c r="H55" s="142"/>
      <c r="I55" s="142"/>
      <c r="J55" s="142"/>
      <c r="K55" s="142"/>
      <c r="L55" s="107"/>
    </row>
    <row r="56" spans="1:12" ht="24.75" thickBot="1" x14ac:dyDescent="0.35">
      <c r="A56" s="399" t="s">
        <v>114</v>
      </c>
      <c r="B56" s="405"/>
      <c r="C56" s="406"/>
      <c r="D56" s="116">
        <v>39</v>
      </c>
      <c r="E56" s="130" t="s">
        <v>110</v>
      </c>
      <c r="F56" s="141"/>
      <c r="G56" s="142"/>
      <c r="H56" s="142"/>
      <c r="I56" s="142"/>
      <c r="J56" s="142"/>
      <c r="K56" s="142"/>
      <c r="L56" s="107"/>
    </row>
    <row r="57" spans="1:12" ht="21" thickBot="1" x14ac:dyDescent="0.35">
      <c r="A57" s="395" t="s">
        <v>127</v>
      </c>
      <c r="B57" s="396"/>
      <c r="C57" s="397"/>
      <c r="D57" s="116">
        <v>40</v>
      </c>
      <c r="E57" s="130" t="s">
        <v>116</v>
      </c>
      <c r="F57" s="141"/>
      <c r="G57" s="142"/>
      <c r="H57" s="142"/>
      <c r="I57" s="142"/>
      <c r="J57" s="142"/>
      <c r="K57" s="142"/>
      <c r="L57" s="107"/>
    </row>
    <row r="58" spans="1:12" ht="21" thickBot="1" x14ac:dyDescent="0.35">
      <c r="A58" s="395" t="s">
        <v>128</v>
      </c>
      <c r="B58" s="396"/>
      <c r="C58" s="397"/>
      <c r="D58" s="116">
        <v>41</v>
      </c>
      <c r="E58" s="143"/>
      <c r="F58" s="141"/>
      <c r="G58" s="142"/>
      <c r="H58" s="142"/>
      <c r="I58" s="142"/>
      <c r="J58" s="142"/>
      <c r="K58" s="142"/>
      <c r="L58" s="107"/>
    </row>
    <row r="59" spans="1:12" ht="21" thickBot="1" x14ac:dyDescent="0.35">
      <c r="A59" s="395" t="s">
        <v>121</v>
      </c>
      <c r="B59" s="396"/>
      <c r="C59" s="397"/>
      <c r="D59" s="116">
        <v>42</v>
      </c>
      <c r="E59" s="130" t="s">
        <v>99</v>
      </c>
      <c r="F59" s="141"/>
      <c r="G59" s="142"/>
      <c r="H59" s="142"/>
      <c r="I59" s="142"/>
      <c r="J59" s="142"/>
      <c r="K59" s="142"/>
      <c r="L59" s="107"/>
    </row>
    <row r="60" spans="1:12" ht="36.75" thickBot="1" x14ac:dyDescent="0.35">
      <c r="A60" s="412" t="s">
        <v>126</v>
      </c>
      <c r="B60" s="413"/>
      <c r="C60" s="414"/>
      <c r="D60" s="116">
        <v>43</v>
      </c>
      <c r="E60" s="130" t="s">
        <v>103</v>
      </c>
      <c r="F60" s="141"/>
      <c r="G60" s="142"/>
      <c r="H60" s="142"/>
      <c r="I60" s="142"/>
      <c r="J60" s="142"/>
      <c r="K60" s="142"/>
      <c r="L60" s="107"/>
    </row>
    <row r="61" spans="1:12" ht="36.75" thickBot="1" x14ac:dyDescent="0.35">
      <c r="A61" s="415"/>
      <c r="B61" s="416"/>
      <c r="C61" s="417"/>
      <c r="D61" s="116">
        <v>44</v>
      </c>
      <c r="E61" s="130" t="s">
        <v>106</v>
      </c>
      <c r="F61" s="141"/>
      <c r="G61" s="142"/>
      <c r="H61" s="142"/>
      <c r="I61" s="142"/>
      <c r="J61" s="142"/>
      <c r="K61" s="142"/>
      <c r="L61" s="107"/>
    </row>
    <row r="62" spans="1:12" ht="24.75" thickBot="1" x14ac:dyDescent="0.35">
      <c r="A62" s="418"/>
      <c r="B62" s="419"/>
      <c r="C62" s="420"/>
      <c r="D62" s="116">
        <v>45</v>
      </c>
      <c r="E62" s="130" t="s">
        <v>108</v>
      </c>
      <c r="F62" s="141"/>
      <c r="G62" s="142"/>
      <c r="H62" s="142"/>
      <c r="I62" s="142"/>
      <c r="J62" s="142"/>
      <c r="K62" s="142"/>
      <c r="L62" s="107"/>
    </row>
    <row r="63" spans="1:12" ht="24.75" thickBot="1" x14ac:dyDescent="0.35">
      <c r="A63" s="395" t="s">
        <v>122</v>
      </c>
      <c r="B63" s="396"/>
      <c r="C63" s="397"/>
      <c r="D63" s="116">
        <v>46</v>
      </c>
      <c r="E63" s="130" t="s">
        <v>110</v>
      </c>
      <c r="F63" s="141"/>
      <c r="G63" s="142"/>
      <c r="H63" s="142"/>
      <c r="I63" s="142"/>
      <c r="J63" s="142"/>
      <c r="K63" s="142"/>
      <c r="L63" s="107"/>
    </row>
    <row r="64" spans="1:12" ht="21" thickBot="1" x14ac:dyDescent="0.35">
      <c r="A64" s="399" t="s">
        <v>112</v>
      </c>
      <c r="B64" s="400"/>
      <c r="C64" s="401"/>
      <c r="D64" s="116">
        <v>47</v>
      </c>
      <c r="E64" s="130" t="s">
        <v>119</v>
      </c>
      <c r="F64" s="141"/>
      <c r="G64" s="142"/>
      <c r="H64" s="142"/>
      <c r="I64" s="142"/>
      <c r="J64" s="142"/>
      <c r="K64" s="142"/>
      <c r="L64" s="107"/>
    </row>
    <row r="65" spans="1:12" ht="24.75" thickBot="1" x14ac:dyDescent="0.35">
      <c r="A65" s="402" t="s">
        <v>113</v>
      </c>
      <c r="B65" s="403"/>
      <c r="C65" s="404"/>
      <c r="D65" s="116">
        <v>48</v>
      </c>
      <c r="E65" s="130" t="s">
        <v>110</v>
      </c>
      <c r="F65" s="141"/>
      <c r="G65" s="142"/>
      <c r="H65" s="142"/>
      <c r="I65" s="142"/>
      <c r="J65" s="142"/>
      <c r="K65" s="142"/>
      <c r="L65" s="107"/>
    </row>
    <row r="66" spans="1:12" ht="24.75" thickBot="1" x14ac:dyDescent="0.35">
      <c r="A66" s="399" t="s">
        <v>114</v>
      </c>
      <c r="B66" s="405"/>
      <c r="C66" s="406"/>
      <c r="D66" s="116">
        <v>49</v>
      </c>
      <c r="E66" s="130" t="s">
        <v>110</v>
      </c>
      <c r="F66" s="141"/>
      <c r="G66" s="142"/>
      <c r="H66" s="142"/>
      <c r="I66" s="142"/>
      <c r="J66" s="142"/>
      <c r="K66" s="142"/>
      <c r="L66" s="107"/>
    </row>
    <row r="67" spans="1:12" ht="21" thickBot="1" x14ac:dyDescent="0.35">
      <c r="A67" s="395" t="s">
        <v>127</v>
      </c>
      <c r="B67" s="396"/>
      <c r="C67" s="397"/>
      <c r="D67" s="116">
        <v>50</v>
      </c>
      <c r="E67" s="130" t="s">
        <v>116</v>
      </c>
      <c r="F67" s="141"/>
      <c r="G67" s="142"/>
      <c r="H67" s="142"/>
      <c r="I67" s="142"/>
      <c r="J67" s="142"/>
      <c r="K67" s="142"/>
      <c r="L67" s="107"/>
    </row>
    <row r="68" spans="1:12" ht="21" thickBot="1" x14ac:dyDescent="0.35">
      <c r="A68" s="399" t="s">
        <v>112</v>
      </c>
      <c r="B68" s="400"/>
      <c r="C68" s="401"/>
      <c r="D68" s="116">
        <v>51</v>
      </c>
      <c r="E68" s="130" t="s">
        <v>116</v>
      </c>
      <c r="F68" s="141"/>
      <c r="G68" s="142"/>
      <c r="H68" s="142"/>
      <c r="I68" s="142"/>
      <c r="J68" s="142"/>
      <c r="K68" s="142"/>
      <c r="L68" s="107"/>
    </row>
    <row r="69" spans="1:12" ht="21" thickBot="1" x14ac:dyDescent="0.35">
      <c r="A69" s="399" t="s">
        <v>117</v>
      </c>
      <c r="B69" s="407"/>
      <c r="C69" s="408"/>
      <c r="D69" s="116">
        <v>52</v>
      </c>
      <c r="E69" s="130" t="s">
        <v>116</v>
      </c>
      <c r="F69" s="141"/>
      <c r="G69" s="142"/>
      <c r="H69" s="142"/>
      <c r="I69" s="142"/>
      <c r="J69" s="142"/>
      <c r="K69" s="142"/>
      <c r="L69" s="107"/>
    </row>
    <row r="70" spans="1:12" ht="21" thickBot="1" x14ac:dyDescent="0.35">
      <c r="A70" s="395" t="s">
        <v>129</v>
      </c>
      <c r="B70" s="396"/>
      <c r="C70" s="397"/>
      <c r="D70" s="116">
        <v>53</v>
      </c>
      <c r="E70" s="130" t="s">
        <v>119</v>
      </c>
      <c r="F70" s="141"/>
      <c r="G70" s="142"/>
      <c r="H70" s="142"/>
      <c r="I70" s="142"/>
      <c r="J70" s="142"/>
      <c r="K70" s="142"/>
      <c r="L70" s="107"/>
    </row>
    <row r="71" spans="1:12" x14ac:dyDescent="0.3">
      <c r="A71" s="398" t="s">
        <v>130</v>
      </c>
      <c r="B71" s="398"/>
      <c r="C71" s="398"/>
      <c r="D71" s="398"/>
      <c r="E71" s="398"/>
      <c r="F71" s="398"/>
      <c r="G71" s="398"/>
      <c r="H71" s="398"/>
      <c r="I71" s="398"/>
      <c r="J71" s="398"/>
      <c r="K71" s="398"/>
      <c r="L71" s="107"/>
    </row>
    <row r="72" spans="1:12" x14ac:dyDescent="0.3">
      <c r="A72" s="156"/>
      <c r="B72" s="156"/>
      <c r="C72" s="156"/>
      <c r="D72" s="156"/>
      <c r="E72" s="156"/>
      <c r="F72" s="157"/>
      <c r="G72" s="156"/>
      <c r="H72" s="156"/>
      <c r="I72" s="156"/>
      <c r="J72" s="156"/>
      <c r="K72" s="156"/>
      <c r="L72" s="107"/>
    </row>
    <row r="73" spans="1:12" x14ac:dyDescent="0.3">
      <c r="A73" s="156"/>
      <c r="B73" s="156"/>
      <c r="C73" s="156"/>
      <c r="D73" s="156"/>
      <c r="E73" s="156"/>
      <c r="F73" s="157"/>
      <c r="G73" s="156"/>
      <c r="H73" s="156"/>
      <c r="I73" s="156"/>
      <c r="J73" s="156"/>
      <c r="K73" s="156"/>
      <c r="L73" s="107"/>
    </row>
    <row r="74" spans="1:12" x14ac:dyDescent="0.3">
      <c r="A74" s="156"/>
      <c r="B74" s="156"/>
      <c r="C74" s="156"/>
      <c r="D74" s="156"/>
      <c r="E74" s="156"/>
      <c r="F74" s="157"/>
      <c r="G74" s="156"/>
      <c r="H74" s="156"/>
      <c r="I74" s="156"/>
      <c r="J74" s="156"/>
      <c r="K74" s="156"/>
      <c r="L74" s="107"/>
    </row>
    <row r="75" spans="1:12" x14ac:dyDescent="0.3">
      <c r="D75" s="158"/>
      <c r="E75" s="158"/>
      <c r="F75" s="159"/>
      <c r="G75" s="158"/>
      <c r="H75" s="158"/>
      <c r="I75" s="158"/>
      <c r="J75" s="158"/>
      <c r="K75" s="158"/>
      <c r="L75" s="107"/>
    </row>
    <row r="76" spans="1:12" x14ac:dyDescent="0.3">
      <c r="D76" s="158"/>
      <c r="E76" s="158"/>
      <c r="F76" s="159"/>
      <c r="G76" s="158"/>
      <c r="H76" s="158"/>
      <c r="I76" s="158"/>
      <c r="J76" s="158"/>
      <c r="K76" s="158"/>
      <c r="L76" s="107"/>
    </row>
  </sheetData>
  <mergeCells count="51">
    <mergeCell ref="A4:K9"/>
    <mergeCell ref="A10:K10"/>
    <mergeCell ref="A11:K11"/>
    <mergeCell ref="A14:C16"/>
    <mergeCell ref="E14:E16"/>
    <mergeCell ref="F14:F16"/>
    <mergeCell ref="G14:K14"/>
    <mergeCell ref="A31:C31"/>
    <mergeCell ref="A17:C17"/>
    <mergeCell ref="A18:C18"/>
    <mergeCell ref="A19:C19"/>
    <mergeCell ref="A20:A24"/>
    <mergeCell ref="B20:B24"/>
    <mergeCell ref="A25:C25"/>
    <mergeCell ref="A26:C26"/>
    <mergeCell ref="A27:C27"/>
    <mergeCell ref="A28:C28"/>
    <mergeCell ref="A29:C29"/>
    <mergeCell ref="A30:C30"/>
    <mergeCell ref="A46:C46"/>
    <mergeCell ref="A32:C32"/>
    <mergeCell ref="A33:C33"/>
    <mergeCell ref="A34:C34"/>
    <mergeCell ref="A35:C35"/>
    <mergeCell ref="A36:A40"/>
    <mergeCell ref="B36:B40"/>
    <mergeCell ref="A41:C41"/>
    <mergeCell ref="A42:C42"/>
    <mergeCell ref="A43:C43"/>
    <mergeCell ref="A44:C44"/>
    <mergeCell ref="A45:C45"/>
    <mergeCell ref="A63:C63"/>
    <mergeCell ref="A47:C47"/>
    <mergeCell ref="A48:C48"/>
    <mergeCell ref="A49:C49"/>
    <mergeCell ref="A50:C50"/>
    <mergeCell ref="A51:C53"/>
    <mergeCell ref="A54:C54"/>
    <mergeCell ref="A56:C56"/>
    <mergeCell ref="A57:C57"/>
    <mergeCell ref="A58:C58"/>
    <mergeCell ref="A59:C59"/>
    <mergeCell ref="A60:C62"/>
    <mergeCell ref="A70:C70"/>
    <mergeCell ref="A71:K71"/>
    <mergeCell ref="A64:C64"/>
    <mergeCell ref="A65:C65"/>
    <mergeCell ref="A66:C66"/>
    <mergeCell ref="A67:C67"/>
    <mergeCell ref="A68:C68"/>
    <mergeCell ref="A69:C69"/>
  </mergeCells>
  <hyperlinks>
    <hyperlink ref="A33" location="P702" display="P702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121"/>
  <sheetViews>
    <sheetView workbookViewId="0">
      <selection sqref="A1:XFD1048576"/>
    </sheetView>
  </sheetViews>
  <sheetFormatPr defaultColWidth="8.85546875" defaultRowHeight="15.75" x14ac:dyDescent="0.25"/>
  <cols>
    <col min="1" max="1" width="68.7109375" style="100" customWidth="1"/>
    <col min="2" max="2" width="20.5703125" style="4" bestFit="1" customWidth="1"/>
    <col min="3" max="7" width="18.28515625" style="4" bestFit="1" customWidth="1"/>
    <col min="8" max="11" width="16.5703125" style="4" bestFit="1" customWidth="1"/>
    <col min="12" max="12" width="13.28515625" style="4" customWidth="1"/>
    <col min="13" max="14" width="11.85546875" style="4" customWidth="1"/>
    <col min="15" max="16" width="11.7109375" style="4" customWidth="1"/>
    <col min="17" max="21" width="18.28515625" style="4" bestFit="1" customWidth="1"/>
    <col min="22" max="26" width="17" style="4" customWidth="1"/>
    <col min="27" max="31" width="18.28515625" style="4" bestFit="1" customWidth="1"/>
    <col min="32" max="36" width="17" style="4" customWidth="1"/>
    <col min="37" max="37" width="18.28515625" style="4" bestFit="1" customWidth="1"/>
    <col min="38" max="38" width="17.42578125" style="4" bestFit="1" customWidth="1"/>
    <col min="39" max="39" width="18" style="4" customWidth="1"/>
    <col min="40" max="41" width="17.42578125" style="4" bestFit="1" customWidth="1"/>
    <col min="42" max="46" width="17.28515625" style="4" customWidth="1"/>
    <col min="47" max="51" width="17.42578125" style="4" bestFit="1" customWidth="1"/>
    <col min="52" max="56" width="17.28515625" style="4" customWidth="1"/>
    <col min="57" max="58" width="18.28515625" style="4" bestFit="1" customWidth="1"/>
    <col min="59" max="59" width="19" style="4" customWidth="1"/>
    <col min="60" max="60" width="18.28515625" style="4" bestFit="1" customWidth="1"/>
    <col min="61" max="66" width="19.140625" style="4" customWidth="1"/>
    <col min="67" max="67" width="18.28515625" style="4" bestFit="1" customWidth="1"/>
    <col min="68" max="69" width="17.42578125" style="4" bestFit="1" customWidth="1"/>
    <col min="70" max="71" width="16.5703125" style="4" bestFit="1" customWidth="1"/>
    <col min="72" max="76" width="15.42578125" style="4" customWidth="1"/>
    <col min="77" max="77" width="7" style="3" customWidth="1"/>
    <col min="78" max="80" width="2.7109375" style="3" bestFit="1" customWidth="1"/>
    <col min="81" max="81" width="9.140625" style="3" customWidth="1"/>
    <col min="82" max="16384" width="8.85546875" style="4"/>
  </cols>
  <sheetData>
    <row r="1" spans="1:83" ht="91.5" customHeight="1" thickBot="1" x14ac:dyDescent="0.4">
      <c r="A1" s="160" t="s">
        <v>135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385"/>
      <c r="AB1" s="386"/>
      <c r="AC1" s="386"/>
      <c r="AD1" s="386"/>
      <c r="AE1" s="386"/>
      <c r="AF1" s="386"/>
      <c r="AG1" s="386"/>
      <c r="AH1" s="386"/>
      <c r="AI1" s="386"/>
      <c r="AJ1" s="386"/>
      <c r="AK1" s="386"/>
      <c r="AL1" s="386"/>
      <c r="AM1" s="386"/>
      <c r="AN1" s="386"/>
      <c r="AO1" s="386"/>
      <c r="AP1" s="386"/>
      <c r="AQ1" s="386"/>
      <c r="AR1" s="386"/>
      <c r="AS1" s="386"/>
      <c r="AT1" s="386"/>
      <c r="AU1" s="386"/>
      <c r="AV1" s="386"/>
      <c r="AW1" s="386"/>
      <c r="AX1" s="386"/>
      <c r="AY1" s="386"/>
      <c r="AZ1" s="386"/>
      <c r="BA1" s="386"/>
      <c r="BB1" s="386"/>
      <c r="BC1" s="386"/>
      <c r="BD1" s="386"/>
      <c r="BE1" s="386"/>
      <c r="BF1" s="386"/>
      <c r="BG1" s="386"/>
      <c r="BH1" s="386"/>
      <c r="BI1" s="386"/>
      <c r="BJ1" s="386"/>
      <c r="BK1" s="386"/>
      <c r="BL1" s="386"/>
      <c r="BM1" s="386"/>
      <c r="BN1" s="386"/>
      <c r="BO1" s="386"/>
      <c r="BP1" s="386"/>
      <c r="BQ1" s="386"/>
      <c r="BR1" s="386"/>
      <c r="BS1" s="386"/>
      <c r="BT1" s="2"/>
      <c r="BU1" s="2"/>
      <c r="BV1" s="2"/>
      <c r="BW1" s="2"/>
      <c r="BX1" s="2"/>
    </row>
    <row r="2" spans="1:83" ht="50.25" customHeight="1" thickBot="1" x14ac:dyDescent="0.3">
      <c r="A2" s="387" t="s">
        <v>0</v>
      </c>
      <c r="B2" s="389" t="s">
        <v>1</v>
      </c>
      <c r="C2" s="390"/>
      <c r="D2" s="390"/>
      <c r="E2" s="390"/>
      <c r="F2" s="391"/>
      <c r="G2" s="392" t="s">
        <v>2</v>
      </c>
      <c r="H2" s="393"/>
      <c r="I2" s="393"/>
      <c r="J2" s="393"/>
      <c r="K2" s="393"/>
      <c r="L2" s="393"/>
      <c r="M2" s="393"/>
      <c r="N2" s="393"/>
      <c r="O2" s="393"/>
      <c r="P2" s="394"/>
      <c r="Q2" s="392" t="s">
        <v>3</v>
      </c>
      <c r="R2" s="393"/>
      <c r="S2" s="393"/>
      <c r="T2" s="393"/>
      <c r="U2" s="393"/>
      <c r="V2" s="393"/>
      <c r="W2" s="393"/>
      <c r="X2" s="393"/>
      <c r="Y2" s="393"/>
      <c r="Z2" s="394"/>
      <c r="AA2" s="392" t="s">
        <v>4</v>
      </c>
      <c r="AB2" s="393"/>
      <c r="AC2" s="393"/>
      <c r="AD2" s="393"/>
      <c r="AE2" s="393"/>
      <c r="AF2" s="393"/>
      <c r="AG2" s="393"/>
      <c r="AH2" s="393"/>
      <c r="AI2" s="393"/>
      <c r="AJ2" s="394"/>
      <c r="AK2" s="392" t="s">
        <v>5</v>
      </c>
      <c r="AL2" s="393"/>
      <c r="AM2" s="393"/>
      <c r="AN2" s="393"/>
      <c r="AO2" s="393"/>
      <c r="AP2" s="393"/>
      <c r="AQ2" s="393"/>
      <c r="AR2" s="393"/>
      <c r="AS2" s="393"/>
      <c r="AT2" s="394"/>
      <c r="AU2" s="392" t="s">
        <v>6</v>
      </c>
      <c r="AV2" s="393"/>
      <c r="AW2" s="393"/>
      <c r="AX2" s="393"/>
      <c r="AY2" s="393"/>
      <c r="AZ2" s="393"/>
      <c r="BA2" s="393"/>
      <c r="BB2" s="393"/>
      <c r="BC2" s="393"/>
      <c r="BD2" s="394"/>
      <c r="BE2" s="392" t="s">
        <v>7</v>
      </c>
      <c r="BF2" s="393"/>
      <c r="BG2" s="393"/>
      <c r="BH2" s="393"/>
      <c r="BI2" s="393"/>
      <c r="BJ2" s="393"/>
      <c r="BK2" s="393"/>
      <c r="BL2" s="393"/>
      <c r="BM2" s="393"/>
      <c r="BN2" s="394"/>
      <c r="BO2" s="392" t="s">
        <v>8</v>
      </c>
      <c r="BP2" s="393"/>
      <c r="BQ2" s="393"/>
      <c r="BR2" s="393"/>
      <c r="BS2" s="393"/>
      <c r="BT2" s="393"/>
      <c r="BU2" s="393"/>
      <c r="BV2" s="393"/>
      <c r="BW2" s="393"/>
      <c r="BX2" s="394"/>
    </row>
    <row r="3" spans="1:83" ht="46.5" customHeight="1" thickBot="1" x14ac:dyDescent="0.3">
      <c r="A3" s="388"/>
      <c r="B3" s="5" t="s">
        <v>9</v>
      </c>
      <c r="C3" s="5" t="s">
        <v>10</v>
      </c>
      <c r="D3" s="5" t="s">
        <v>11</v>
      </c>
      <c r="E3" s="5" t="s">
        <v>12</v>
      </c>
      <c r="F3" s="6" t="s">
        <v>13</v>
      </c>
      <c r="G3" s="7" t="s">
        <v>14</v>
      </c>
      <c r="H3" s="7" t="s">
        <v>10</v>
      </c>
      <c r="I3" s="7" t="s">
        <v>11</v>
      </c>
      <c r="J3" s="7" t="s">
        <v>12</v>
      </c>
      <c r="K3" s="8" t="s">
        <v>13</v>
      </c>
      <c r="L3" s="9" t="s">
        <v>15</v>
      </c>
      <c r="M3" s="7" t="s">
        <v>10</v>
      </c>
      <c r="N3" s="7" t="s">
        <v>11</v>
      </c>
      <c r="O3" s="7" t="s">
        <v>12</v>
      </c>
      <c r="P3" s="8" t="s">
        <v>13</v>
      </c>
      <c r="Q3" s="7" t="s">
        <v>14</v>
      </c>
      <c r="R3" s="7" t="s">
        <v>10</v>
      </c>
      <c r="S3" s="7" t="s">
        <v>11</v>
      </c>
      <c r="T3" s="7" t="s">
        <v>12</v>
      </c>
      <c r="U3" s="8" t="s">
        <v>13</v>
      </c>
      <c r="V3" s="9" t="s">
        <v>15</v>
      </c>
      <c r="W3" s="7" t="s">
        <v>10</v>
      </c>
      <c r="X3" s="7" t="s">
        <v>11</v>
      </c>
      <c r="Y3" s="7" t="s">
        <v>12</v>
      </c>
      <c r="Z3" s="8" t="s">
        <v>13</v>
      </c>
      <c r="AA3" s="7" t="s">
        <v>14</v>
      </c>
      <c r="AB3" s="7" t="s">
        <v>10</v>
      </c>
      <c r="AC3" s="7" t="s">
        <v>11</v>
      </c>
      <c r="AD3" s="7" t="s">
        <v>12</v>
      </c>
      <c r="AE3" s="8" t="s">
        <v>13</v>
      </c>
      <c r="AF3" s="9" t="s">
        <v>15</v>
      </c>
      <c r="AG3" s="7" t="s">
        <v>10</v>
      </c>
      <c r="AH3" s="7" t="s">
        <v>11</v>
      </c>
      <c r="AI3" s="7" t="s">
        <v>12</v>
      </c>
      <c r="AJ3" s="8" t="s">
        <v>13</v>
      </c>
      <c r="AK3" s="7" t="s">
        <v>14</v>
      </c>
      <c r="AL3" s="7" t="s">
        <v>10</v>
      </c>
      <c r="AM3" s="7" t="s">
        <v>11</v>
      </c>
      <c r="AN3" s="7" t="s">
        <v>12</v>
      </c>
      <c r="AO3" s="8" t="s">
        <v>13</v>
      </c>
      <c r="AP3" s="9" t="s">
        <v>15</v>
      </c>
      <c r="AQ3" s="7" t="s">
        <v>10</v>
      </c>
      <c r="AR3" s="7" t="s">
        <v>11</v>
      </c>
      <c r="AS3" s="7" t="s">
        <v>12</v>
      </c>
      <c r="AT3" s="8" t="s">
        <v>13</v>
      </c>
      <c r="AU3" s="7" t="s">
        <v>14</v>
      </c>
      <c r="AV3" s="7" t="s">
        <v>10</v>
      </c>
      <c r="AW3" s="7" t="s">
        <v>11</v>
      </c>
      <c r="AX3" s="7" t="s">
        <v>12</v>
      </c>
      <c r="AY3" s="8" t="s">
        <v>13</v>
      </c>
      <c r="AZ3" s="9" t="s">
        <v>15</v>
      </c>
      <c r="BA3" s="7" t="s">
        <v>10</v>
      </c>
      <c r="BB3" s="7" t="s">
        <v>11</v>
      </c>
      <c r="BC3" s="7" t="s">
        <v>12</v>
      </c>
      <c r="BD3" s="8" t="s">
        <v>13</v>
      </c>
      <c r="BE3" s="7" t="s">
        <v>14</v>
      </c>
      <c r="BF3" s="7" t="s">
        <v>10</v>
      </c>
      <c r="BG3" s="7" t="s">
        <v>11</v>
      </c>
      <c r="BH3" s="7" t="s">
        <v>12</v>
      </c>
      <c r="BI3" s="8" t="s">
        <v>13</v>
      </c>
      <c r="BJ3" s="9" t="s">
        <v>15</v>
      </c>
      <c r="BK3" s="7" t="s">
        <v>10</v>
      </c>
      <c r="BL3" s="7" t="s">
        <v>11</v>
      </c>
      <c r="BM3" s="7" t="s">
        <v>12</v>
      </c>
      <c r="BN3" s="8" t="s">
        <v>13</v>
      </c>
      <c r="BO3" s="7" t="s">
        <v>14</v>
      </c>
      <c r="BP3" s="7" t="s">
        <v>10</v>
      </c>
      <c r="BQ3" s="7" t="s">
        <v>11</v>
      </c>
      <c r="BR3" s="7" t="s">
        <v>12</v>
      </c>
      <c r="BS3" s="8" t="s">
        <v>13</v>
      </c>
      <c r="BT3" s="9" t="s">
        <v>15</v>
      </c>
      <c r="BU3" s="7" t="s">
        <v>10</v>
      </c>
      <c r="BV3" s="7" t="s">
        <v>11</v>
      </c>
      <c r="BW3" s="7" t="s">
        <v>12</v>
      </c>
      <c r="BX3" s="8" t="s">
        <v>13</v>
      </c>
    </row>
    <row r="4" spans="1:83" ht="19.5" thickBot="1" x14ac:dyDescent="0.3">
      <c r="A4" s="10">
        <v>1</v>
      </c>
      <c r="B4" s="5">
        <v>2</v>
      </c>
      <c r="C4" s="11">
        <v>3</v>
      </c>
      <c r="D4" s="5">
        <v>4</v>
      </c>
      <c r="E4" s="11">
        <v>5</v>
      </c>
      <c r="F4" s="5">
        <v>6</v>
      </c>
      <c r="G4" s="11">
        <v>7</v>
      </c>
      <c r="H4" s="5">
        <v>8</v>
      </c>
      <c r="I4" s="11">
        <v>9</v>
      </c>
      <c r="J4" s="5">
        <v>10</v>
      </c>
      <c r="K4" s="11">
        <v>11</v>
      </c>
      <c r="L4" s="12">
        <v>12</v>
      </c>
      <c r="M4" s="10">
        <v>13</v>
      </c>
      <c r="N4" s="12">
        <v>14</v>
      </c>
      <c r="O4" s="10">
        <v>15</v>
      </c>
      <c r="P4" s="13">
        <v>16</v>
      </c>
      <c r="Q4" s="10">
        <v>17</v>
      </c>
      <c r="R4" s="5">
        <v>18</v>
      </c>
      <c r="S4" s="10">
        <v>19</v>
      </c>
      <c r="T4" s="5">
        <v>20</v>
      </c>
      <c r="U4" s="10">
        <v>21</v>
      </c>
      <c r="V4" s="11">
        <v>22</v>
      </c>
      <c r="W4" s="12">
        <v>23</v>
      </c>
      <c r="X4" s="101">
        <v>24</v>
      </c>
      <c r="Y4" s="101">
        <v>25</v>
      </c>
      <c r="Z4" s="102">
        <v>26</v>
      </c>
      <c r="AA4" s="103">
        <v>27</v>
      </c>
      <c r="AB4" s="5">
        <v>28</v>
      </c>
      <c r="AC4" s="10">
        <v>29</v>
      </c>
      <c r="AD4" s="5">
        <v>30</v>
      </c>
      <c r="AE4" s="10">
        <v>31</v>
      </c>
      <c r="AF4" s="5">
        <v>32</v>
      </c>
      <c r="AG4" s="10">
        <v>33</v>
      </c>
      <c r="AH4" s="5">
        <v>34</v>
      </c>
      <c r="AI4" s="10">
        <v>35</v>
      </c>
      <c r="AJ4" s="5">
        <v>36</v>
      </c>
      <c r="AK4" s="11">
        <v>37</v>
      </c>
      <c r="AL4" s="5">
        <v>38</v>
      </c>
      <c r="AM4" s="11">
        <v>39</v>
      </c>
      <c r="AN4" s="5">
        <v>40</v>
      </c>
      <c r="AO4" s="11">
        <v>41</v>
      </c>
      <c r="AP4" s="5">
        <v>42</v>
      </c>
      <c r="AQ4" s="10">
        <v>43</v>
      </c>
      <c r="AR4" s="5">
        <v>44</v>
      </c>
      <c r="AS4" s="10">
        <v>45</v>
      </c>
      <c r="AT4" s="5">
        <v>46</v>
      </c>
      <c r="AU4" s="11">
        <v>47</v>
      </c>
      <c r="AV4" s="5">
        <v>48</v>
      </c>
      <c r="AW4" s="11">
        <v>49</v>
      </c>
      <c r="AX4" s="5">
        <v>50</v>
      </c>
      <c r="AY4" s="11">
        <v>51</v>
      </c>
      <c r="AZ4" s="5">
        <v>52</v>
      </c>
      <c r="BA4" s="10">
        <v>53</v>
      </c>
      <c r="BB4" s="5">
        <v>54</v>
      </c>
      <c r="BC4" s="10">
        <v>55</v>
      </c>
      <c r="BD4" s="5">
        <v>56</v>
      </c>
      <c r="BE4" s="11">
        <v>57</v>
      </c>
      <c r="BF4" s="5">
        <v>58</v>
      </c>
      <c r="BG4" s="11">
        <v>59</v>
      </c>
      <c r="BH4" s="5">
        <v>60</v>
      </c>
      <c r="BI4" s="11">
        <v>61</v>
      </c>
      <c r="BJ4" s="5">
        <v>62</v>
      </c>
      <c r="BK4" s="10">
        <v>63</v>
      </c>
      <c r="BL4" s="5">
        <v>64</v>
      </c>
      <c r="BM4" s="10">
        <v>65</v>
      </c>
      <c r="BN4" s="5">
        <v>66</v>
      </c>
      <c r="BO4" s="11">
        <v>67</v>
      </c>
      <c r="BP4" s="5">
        <v>68</v>
      </c>
      <c r="BQ4" s="11">
        <v>69</v>
      </c>
      <c r="BR4" s="5">
        <v>70</v>
      </c>
      <c r="BS4" s="11">
        <v>71</v>
      </c>
      <c r="BT4" s="5">
        <v>72</v>
      </c>
      <c r="BU4" s="10">
        <v>73</v>
      </c>
      <c r="BV4" s="5">
        <v>74</v>
      </c>
      <c r="BW4" s="10">
        <v>75</v>
      </c>
      <c r="BX4" s="13">
        <v>76</v>
      </c>
    </row>
    <row r="5" spans="1:83" ht="18.75" x14ac:dyDescent="0.25">
      <c r="A5" s="14" t="s">
        <v>16</v>
      </c>
      <c r="B5" s="15">
        <v>434588986</v>
      </c>
      <c r="C5" s="16">
        <v>99218012</v>
      </c>
      <c r="D5" s="16">
        <v>105851040</v>
      </c>
      <c r="E5" s="16">
        <v>114828096</v>
      </c>
      <c r="F5" s="17">
        <v>114691838</v>
      </c>
      <c r="G5" s="18">
        <v>0</v>
      </c>
      <c r="H5" s="19">
        <v>0</v>
      </c>
      <c r="I5" s="19">
        <v>0</v>
      </c>
      <c r="J5" s="19">
        <v>0</v>
      </c>
      <c r="K5" s="20">
        <v>0</v>
      </c>
      <c r="L5" s="21">
        <v>0</v>
      </c>
      <c r="M5" s="16">
        <v>0</v>
      </c>
      <c r="N5" s="16">
        <v>0</v>
      </c>
      <c r="O5" s="16">
        <v>0</v>
      </c>
      <c r="P5" s="16">
        <v>0</v>
      </c>
      <c r="Q5" s="15">
        <v>296691532</v>
      </c>
      <c r="R5" s="16">
        <v>67438991</v>
      </c>
      <c r="S5" s="16">
        <v>74168098</v>
      </c>
      <c r="T5" s="16">
        <v>79785786</v>
      </c>
      <c r="U5" s="16">
        <v>75298657</v>
      </c>
      <c r="V5" s="21">
        <v>6471</v>
      </c>
      <c r="W5" s="104">
        <v>1492</v>
      </c>
      <c r="X5" s="104">
        <v>1636</v>
      </c>
      <c r="Y5" s="104">
        <v>1635</v>
      </c>
      <c r="Z5" s="104">
        <v>1708</v>
      </c>
      <c r="AA5" s="15">
        <v>101285379</v>
      </c>
      <c r="AB5" s="16">
        <v>23077359</v>
      </c>
      <c r="AC5" s="16">
        <v>22593653</v>
      </c>
      <c r="AD5" s="16">
        <v>27277933</v>
      </c>
      <c r="AE5" s="17">
        <v>28336434</v>
      </c>
      <c r="AF5" s="21">
        <v>173434</v>
      </c>
      <c r="AG5" s="16">
        <v>46326</v>
      </c>
      <c r="AH5" s="16">
        <v>44767</v>
      </c>
      <c r="AI5" s="16">
        <v>39621</v>
      </c>
      <c r="AJ5" s="17">
        <v>42720</v>
      </c>
      <c r="AK5" s="18">
        <v>31872513</v>
      </c>
      <c r="AL5" s="16">
        <v>8261415</v>
      </c>
      <c r="AM5" s="16">
        <v>10573722</v>
      </c>
      <c r="AN5" s="16">
        <v>6518688</v>
      </c>
      <c r="AO5" s="16">
        <v>6518688</v>
      </c>
      <c r="AP5" s="21">
        <v>59313</v>
      </c>
      <c r="AQ5" s="16">
        <v>15559</v>
      </c>
      <c r="AR5" s="16">
        <v>26994</v>
      </c>
      <c r="AS5" s="16">
        <v>8380</v>
      </c>
      <c r="AT5" s="16">
        <v>8380</v>
      </c>
      <c r="AU5" s="22">
        <v>7628785</v>
      </c>
      <c r="AV5" s="16">
        <v>1789752</v>
      </c>
      <c r="AW5" s="16">
        <v>1987616</v>
      </c>
      <c r="AX5" s="16">
        <v>1883321</v>
      </c>
      <c r="AY5" s="16">
        <v>1968096</v>
      </c>
      <c r="AZ5" s="21">
        <v>8326</v>
      </c>
      <c r="BA5" s="16">
        <v>2016</v>
      </c>
      <c r="BB5" s="16">
        <v>2166</v>
      </c>
      <c r="BC5" s="16">
        <v>1009</v>
      </c>
      <c r="BD5" s="16">
        <v>3135</v>
      </c>
      <c r="BE5" s="15">
        <v>61784081</v>
      </c>
      <c r="BF5" s="16">
        <v>13026192</v>
      </c>
      <c r="BG5" s="16">
        <v>10032315</v>
      </c>
      <c r="BH5" s="16">
        <v>18875924</v>
      </c>
      <c r="BI5" s="16">
        <v>19849650</v>
      </c>
      <c r="BJ5" s="21">
        <v>105795</v>
      </c>
      <c r="BK5" s="16">
        <v>28751</v>
      </c>
      <c r="BL5" s="16">
        <v>15607</v>
      </c>
      <c r="BM5" s="16">
        <v>30232</v>
      </c>
      <c r="BN5" s="16">
        <v>31205</v>
      </c>
      <c r="BO5" s="21">
        <v>36612075</v>
      </c>
      <c r="BP5" s="16">
        <v>8701662</v>
      </c>
      <c r="BQ5" s="16">
        <v>9089289</v>
      </c>
      <c r="BR5" s="16">
        <v>7764377</v>
      </c>
      <c r="BS5" s="16">
        <v>11056747</v>
      </c>
      <c r="BT5" s="21">
        <v>2472</v>
      </c>
      <c r="BU5" s="16">
        <v>613</v>
      </c>
      <c r="BV5" s="16">
        <v>618</v>
      </c>
      <c r="BW5" s="16">
        <v>532</v>
      </c>
      <c r="BX5" s="16">
        <v>709</v>
      </c>
      <c r="BY5" s="3">
        <v>4</v>
      </c>
      <c r="BZ5" s="3">
        <v>4</v>
      </c>
      <c r="CA5" s="3">
        <v>4</v>
      </c>
      <c r="CB5" s="3">
        <v>4</v>
      </c>
      <c r="CD5" s="23">
        <v>3</v>
      </c>
      <c r="CE5" s="23">
        <v>2</v>
      </c>
    </row>
    <row r="6" spans="1:83" ht="18.75" x14ac:dyDescent="0.25">
      <c r="A6" s="24" t="s">
        <v>17</v>
      </c>
      <c r="B6" s="25">
        <v>220513</v>
      </c>
      <c r="C6" s="25">
        <v>110257</v>
      </c>
      <c r="D6" s="25">
        <v>1082063</v>
      </c>
      <c r="E6" s="25">
        <v>396409</v>
      </c>
      <c r="F6" s="25">
        <v>-1368216</v>
      </c>
      <c r="G6" s="26"/>
      <c r="H6" s="27"/>
      <c r="I6" s="27"/>
      <c r="J6" s="27"/>
      <c r="K6" s="28"/>
      <c r="L6" s="25"/>
      <c r="M6" s="25"/>
      <c r="N6" s="25"/>
      <c r="O6" s="25"/>
      <c r="P6" s="25"/>
      <c r="Q6" s="29">
        <v>220513</v>
      </c>
      <c r="R6" s="25">
        <v>110257</v>
      </c>
      <c r="S6" s="25">
        <v>1082063</v>
      </c>
      <c r="T6" s="25">
        <v>396409</v>
      </c>
      <c r="U6" s="25">
        <v>-1368216</v>
      </c>
      <c r="V6" s="36">
        <v>2</v>
      </c>
      <c r="W6" s="25">
        <v>1</v>
      </c>
      <c r="X6" s="25">
        <v>27</v>
      </c>
      <c r="Y6" s="25">
        <v>12</v>
      </c>
      <c r="Z6" s="25">
        <v>-38</v>
      </c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6"/>
      <c r="AL6" s="25">
        <v>0</v>
      </c>
      <c r="AM6" s="25">
        <v>0</v>
      </c>
      <c r="AN6" s="25">
        <v>0</v>
      </c>
      <c r="AO6" s="25">
        <v>0</v>
      </c>
      <c r="AP6" s="25"/>
      <c r="AQ6" s="25">
        <v>0</v>
      </c>
      <c r="AR6" s="25">
        <v>0</v>
      </c>
      <c r="AS6" s="25">
        <v>0</v>
      </c>
      <c r="AT6" s="25">
        <v>0</v>
      </c>
      <c r="AU6" s="26"/>
      <c r="AV6" s="25">
        <v>0</v>
      </c>
      <c r="AW6" s="25">
        <v>0</v>
      </c>
      <c r="AX6" s="25">
        <v>0</v>
      </c>
      <c r="AY6" s="34">
        <v>0</v>
      </c>
      <c r="AZ6" s="32"/>
      <c r="BA6" s="25">
        <v>0</v>
      </c>
      <c r="BB6" s="25">
        <v>0</v>
      </c>
      <c r="BC6" s="25">
        <v>0</v>
      </c>
      <c r="BD6" s="25">
        <v>0</v>
      </c>
      <c r="BE6" s="25"/>
      <c r="BF6" s="25">
        <v>0</v>
      </c>
      <c r="BG6" s="25">
        <v>0</v>
      </c>
      <c r="BH6" s="25">
        <v>0</v>
      </c>
      <c r="BI6" s="25">
        <v>0</v>
      </c>
      <c r="BJ6" s="25"/>
      <c r="BK6" s="25">
        <v>0</v>
      </c>
      <c r="BL6" s="25">
        <v>0</v>
      </c>
      <c r="BM6" s="25">
        <v>0</v>
      </c>
      <c r="BN6" s="25">
        <v>0</v>
      </c>
      <c r="BO6" s="36"/>
      <c r="BP6" s="25">
        <v>0</v>
      </c>
      <c r="BQ6" s="25">
        <v>0</v>
      </c>
      <c r="BR6" s="25">
        <v>0</v>
      </c>
      <c r="BS6" s="34">
        <v>0</v>
      </c>
      <c r="BT6" s="32">
        <v>0</v>
      </c>
      <c r="BU6" s="25">
        <v>0</v>
      </c>
      <c r="BV6" s="25">
        <v>0</v>
      </c>
      <c r="BW6" s="25">
        <v>0</v>
      </c>
      <c r="BX6" s="25">
        <v>0</v>
      </c>
      <c r="CD6" s="23"/>
      <c r="CE6" s="23"/>
    </row>
    <row r="7" spans="1:83" ht="18.75" x14ac:dyDescent="0.25">
      <c r="A7" s="35" t="s">
        <v>18</v>
      </c>
      <c r="B7" s="25">
        <v>1055605</v>
      </c>
      <c r="C7" s="25">
        <v>102715</v>
      </c>
      <c r="D7" s="25">
        <v>359203</v>
      </c>
      <c r="E7" s="25">
        <v>241350</v>
      </c>
      <c r="F7" s="25">
        <v>352337</v>
      </c>
      <c r="G7" s="36">
        <v>0</v>
      </c>
      <c r="H7" s="25">
        <v>0</v>
      </c>
      <c r="I7" s="25">
        <v>0</v>
      </c>
      <c r="J7" s="25">
        <v>0</v>
      </c>
      <c r="K7" s="34">
        <v>0</v>
      </c>
      <c r="L7" s="32">
        <v>0</v>
      </c>
      <c r="M7" s="25"/>
      <c r="N7" s="25"/>
      <c r="O7" s="25"/>
      <c r="P7" s="25"/>
      <c r="Q7" s="29">
        <v>0</v>
      </c>
      <c r="R7" s="25">
        <v>0</v>
      </c>
      <c r="S7" s="25">
        <v>0</v>
      </c>
      <c r="T7" s="25">
        <v>0</v>
      </c>
      <c r="U7" s="25">
        <v>0</v>
      </c>
      <c r="V7" s="32">
        <v>0</v>
      </c>
      <c r="W7" s="25">
        <v>0</v>
      </c>
      <c r="X7" s="25">
        <v>0</v>
      </c>
      <c r="Y7" s="25">
        <v>0</v>
      </c>
      <c r="Z7" s="25">
        <v>0</v>
      </c>
      <c r="AA7" s="26">
        <v>1055605</v>
      </c>
      <c r="AB7" s="27">
        <v>102715</v>
      </c>
      <c r="AC7" s="27">
        <v>359203</v>
      </c>
      <c r="AD7" s="27">
        <v>241350</v>
      </c>
      <c r="AE7" s="28">
        <v>352337</v>
      </c>
      <c r="AF7" s="32">
        <v>14714</v>
      </c>
      <c r="AG7" s="25">
        <v>1432</v>
      </c>
      <c r="AH7" s="25">
        <v>4967</v>
      </c>
      <c r="AI7" s="25">
        <v>3326</v>
      </c>
      <c r="AJ7" s="33">
        <v>4989</v>
      </c>
      <c r="AK7" s="32">
        <v>1055605</v>
      </c>
      <c r="AL7" s="25">
        <v>102715</v>
      </c>
      <c r="AM7" s="25">
        <v>359203</v>
      </c>
      <c r="AN7" s="25">
        <v>241350</v>
      </c>
      <c r="AO7" s="25">
        <v>352337</v>
      </c>
      <c r="AP7" s="32">
        <v>14714</v>
      </c>
      <c r="AQ7" s="25">
        <v>1432</v>
      </c>
      <c r="AR7" s="25">
        <v>4967</v>
      </c>
      <c r="AS7" s="25">
        <v>3326</v>
      </c>
      <c r="AT7" s="25">
        <v>4989</v>
      </c>
      <c r="AU7" s="36">
        <v>0</v>
      </c>
      <c r="AV7" s="25">
        <v>0</v>
      </c>
      <c r="AW7" s="25">
        <v>0</v>
      </c>
      <c r="AX7" s="25">
        <v>0</v>
      </c>
      <c r="AY7" s="34">
        <v>0</v>
      </c>
      <c r="AZ7" s="32">
        <v>0</v>
      </c>
      <c r="BA7" s="25">
        <v>0</v>
      </c>
      <c r="BB7" s="25">
        <v>0</v>
      </c>
      <c r="BC7" s="25">
        <v>0</v>
      </c>
      <c r="BD7" s="25">
        <v>0</v>
      </c>
      <c r="BE7" s="36">
        <v>0</v>
      </c>
      <c r="BF7" s="25">
        <v>0</v>
      </c>
      <c r="BG7" s="25">
        <v>0</v>
      </c>
      <c r="BH7" s="25">
        <v>0</v>
      </c>
      <c r="BI7" s="25">
        <v>0</v>
      </c>
      <c r="BJ7" s="36">
        <v>0</v>
      </c>
      <c r="BK7" s="25">
        <v>0</v>
      </c>
      <c r="BL7" s="25">
        <v>0</v>
      </c>
      <c r="BM7" s="25">
        <v>0</v>
      </c>
      <c r="BN7" s="25">
        <v>0</v>
      </c>
      <c r="BO7" s="36">
        <v>0</v>
      </c>
      <c r="BP7" s="25">
        <v>0</v>
      </c>
      <c r="BQ7" s="25">
        <v>0</v>
      </c>
      <c r="BR7" s="25">
        <v>0</v>
      </c>
      <c r="BS7" s="34">
        <v>0</v>
      </c>
      <c r="BT7" s="32">
        <v>0</v>
      </c>
      <c r="BU7" s="25">
        <v>0</v>
      </c>
      <c r="BV7" s="25">
        <v>0</v>
      </c>
      <c r="BW7" s="25">
        <v>0</v>
      </c>
      <c r="BX7" s="25">
        <v>0</v>
      </c>
      <c r="BY7" s="3">
        <v>4</v>
      </c>
      <c r="BZ7" s="3">
        <v>4</v>
      </c>
      <c r="CA7" s="3">
        <v>4</v>
      </c>
      <c r="CB7" s="3">
        <v>4</v>
      </c>
      <c r="CD7" s="23">
        <v>3</v>
      </c>
      <c r="CE7" s="23">
        <v>2</v>
      </c>
    </row>
    <row r="8" spans="1:83" ht="18.75" x14ac:dyDescent="0.25">
      <c r="A8" s="183" t="s">
        <v>19</v>
      </c>
      <c r="B8" s="25">
        <v>12258679</v>
      </c>
      <c r="C8" s="25">
        <v>2882662</v>
      </c>
      <c r="D8" s="25">
        <v>4081347</v>
      </c>
      <c r="E8" s="25">
        <v>2463457</v>
      </c>
      <c r="F8" s="25">
        <v>2831213</v>
      </c>
      <c r="G8" s="32">
        <v>0</v>
      </c>
      <c r="H8" s="25">
        <v>0</v>
      </c>
      <c r="I8" s="25">
        <v>0</v>
      </c>
      <c r="J8" s="25">
        <v>0</v>
      </c>
      <c r="K8" s="34">
        <v>0</v>
      </c>
      <c r="L8" s="32">
        <v>0</v>
      </c>
      <c r="M8" s="25"/>
      <c r="N8" s="25"/>
      <c r="O8" s="25"/>
      <c r="P8" s="25"/>
      <c r="Q8" s="29">
        <v>7857973</v>
      </c>
      <c r="R8" s="25">
        <v>1908151</v>
      </c>
      <c r="S8" s="25">
        <v>2736434</v>
      </c>
      <c r="T8" s="25">
        <v>1378204</v>
      </c>
      <c r="U8" s="25">
        <v>1835184</v>
      </c>
      <c r="V8" s="32">
        <v>1182</v>
      </c>
      <c r="W8" s="25">
        <v>291</v>
      </c>
      <c r="X8" s="25">
        <v>411</v>
      </c>
      <c r="Y8" s="25">
        <v>207</v>
      </c>
      <c r="Z8" s="25">
        <v>273</v>
      </c>
      <c r="AA8" s="36">
        <v>4400706</v>
      </c>
      <c r="AB8" s="25">
        <v>974511</v>
      </c>
      <c r="AC8" s="25">
        <v>1344913</v>
      </c>
      <c r="AD8" s="25">
        <v>1085253</v>
      </c>
      <c r="AE8" s="33">
        <v>996029</v>
      </c>
      <c r="AF8" s="32">
        <v>661</v>
      </c>
      <c r="AG8" s="25">
        <v>147</v>
      </c>
      <c r="AH8" s="25">
        <v>202</v>
      </c>
      <c r="AI8" s="25">
        <v>163</v>
      </c>
      <c r="AJ8" s="33">
        <v>149</v>
      </c>
      <c r="AK8" s="32">
        <v>0</v>
      </c>
      <c r="AL8" s="25">
        <v>0</v>
      </c>
      <c r="AM8" s="25">
        <v>0</v>
      </c>
      <c r="AN8" s="25">
        <v>0</v>
      </c>
      <c r="AO8" s="25">
        <v>0</v>
      </c>
      <c r="AP8" s="32">
        <v>0</v>
      </c>
      <c r="AQ8" s="25">
        <v>0</v>
      </c>
      <c r="AR8" s="25">
        <v>0</v>
      </c>
      <c r="AS8" s="25">
        <v>0</v>
      </c>
      <c r="AT8" s="25">
        <v>0</v>
      </c>
      <c r="AU8" s="36">
        <v>0</v>
      </c>
      <c r="AV8" s="25">
        <v>0</v>
      </c>
      <c r="AW8" s="25">
        <v>0</v>
      </c>
      <c r="AX8" s="25">
        <v>0</v>
      </c>
      <c r="AY8" s="34">
        <v>0</v>
      </c>
      <c r="AZ8" s="32">
        <v>0</v>
      </c>
      <c r="BA8" s="25">
        <v>0</v>
      </c>
      <c r="BB8" s="25">
        <v>0</v>
      </c>
      <c r="BC8" s="25">
        <v>0</v>
      </c>
      <c r="BD8" s="25">
        <v>0</v>
      </c>
      <c r="BE8" s="36">
        <v>4400706</v>
      </c>
      <c r="BF8" s="25">
        <v>974511</v>
      </c>
      <c r="BG8" s="25">
        <v>1344913</v>
      </c>
      <c r="BH8" s="25">
        <v>1085253</v>
      </c>
      <c r="BI8" s="25">
        <v>996029</v>
      </c>
      <c r="BJ8" s="32">
        <v>661</v>
      </c>
      <c r="BK8" s="25">
        <v>147</v>
      </c>
      <c r="BL8" s="25">
        <v>202</v>
      </c>
      <c r="BM8" s="25">
        <v>163</v>
      </c>
      <c r="BN8" s="25">
        <v>149</v>
      </c>
      <c r="BO8" s="36">
        <v>0</v>
      </c>
      <c r="BP8" s="25">
        <v>0</v>
      </c>
      <c r="BQ8" s="25">
        <v>0</v>
      </c>
      <c r="BR8" s="25">
        <v>0</v>
      </c>
      <c r="BS8" s="34">
        <v>0</v>
      </c>
      <c r="BT8" s="32">
        <v>0</v>
      </c>
      <c r="BU8" s="25">
        <v>0</v>
      </c>
      <c r="BV8" s="25">
        <v>0</v>
      </c>
      <c r="BW8" s="25">
        <v>0</v>
      </c>
      <c r="BX8" s="25">
        <v>0</v>
      </c>
      <c r="BY8" s="3">
        <v>4</v>
      </c>
      <c r="BZ8" s="3">
        <v>4</v>
      </c>
      <c r="CA8" s="3">
        <v>4</v>
      </c>
      <c r="CB8" s="3">
        <v>4</v>
      </c>
      <c r="CD8" s="23">
        <v>3</v>
      </c>
      <c r="CE8" s="23">
        <v>2</v>
      </c>
    </row>
    <row r="9" spans="1:83" ht="18.75" x14ac:dyDescent="0.25">
      <c r="A9" s="35" t="s">
        <v>20</v>
      </c>
      <c r="B9" s="25">
        <v>15985170</v>
      </c>
      <c r="C9" s="25">
        <v>137037</v>
      </c>
      <c r="D9" s="25">
        <v>0</v>
      </c>
      <c r="E9" s="25">
        <v>7625729</v>
      </c>
      <c r="F9" s="25">
        <v>8222404</v>
      </c>
      <c r="G9" s="32">
        <v>0</v>
      </c>
      <c r="H9" s="25">
        <v>0</v>
      </c>
      <c r="I9" s="25">
        <v>0</v>
      </c>
      <c r="J9" s="25">
        <v>0</v>
      </c>
      <c r="K9" s="34">
        <v>0</v>
      </c>
      <c r="L9" s="32">
        <v>0</v>
      </c>
      <c r="M9" s="25"/>
      <c r="N9" s="25"/>
      <c r="O9" s="25"/>
      <c r="P9" s="25"/>
      <c r="Q9" s="29">
        <v>0</v>
      </c>
      <c r="R9" s="25">
        <v>0</v>
      </c>
      <c r="S9" s="25">
        <v>0</v>
      </c>
      <c r="T9" s="25">
        <v>0</v>
      </c>
      <c r="U9" s="25">
        <v>0</v>
      </c>
      <c r="V9" s="32">
        <v>0</v>
      </c>
      <c r="W9" s="25">
        <v>0</v>
      </c>
      <c r="X9" s="25">
        <v>0</v>
      </c>
      <c r="Y9" s="25">
        <v>0</v>
      </c>
      <c r="Z9" s="25">
        <v>0</v>
      </c>
      <c r="AA9" s="36">
        <v>15985170</v>
      </c>
      <c r="AB9" s="25">
        <v>137037</v>
      </c>
      <c r="AC9" s="25">
        <v>0</v>
      </c>
      <c r="AD9" s="25">
        <v>7625729</v>
      </c>
      <c r="AE9" s="33">
        <v>8222404</v>
      </c>
      <c r="AF9" s="32">
        <v>2384</v>
      </c>
      <c r="AG9" s="25">
        <v>21</v>
      </c>
      <c r="AH9" s="25">
        <v>0</v>
      </c>
      <c r="AI9" s="25">
        <v>1138</v>
      </c>
      <c r="AJ9" s="33">
        <v>1225</v>
      </c>
      <c r="AK9" s="32">
        <v>0</v>
      </c>
      <c r="AL9" s="25">
        <v>0</v>
      </c>
      <c r="AM9" s="25">
        <v>0</v>
      </c>
      <c r="AN9" s="25">
        <v>0</v>
      </c>
      <c r="AO9" s="25">
        <v>0</v>
      </c>
      <c r="AP9" s="32">
        <v>0</v>
      </c>
      <c r="AQ9" s="25">
        <v>0</v>
      </c>
      <c r="AR9" s="25">
        <v>0</v>
      </c>
      <c r="AS9" s="25">
        <v>0</v>
      </c>
      <c r="AT9" s="25">
        <v>0</v>
      </c>
      <c r="AU9" s="36">
        <v>0</v>
      </c>
      <c r="AV9" s="25">
        <v>0</v>
      </c>
      <c r="AW9" s="25">
        <v>0</v>
      </c>
      <c r="AX9" s="25">
        <v>0</v>
      </c>
      <c r="AY9" s="34">
        <v>0</v>
      </c>
      <c r="AZ9" s="32">
        <v>0</v>
      </c>
      <c r="BA9" s="25">
        <v>0</v>
      </c>
      <c r="BB9" s="25">
        <v>0</v>
      </c>
      <c r="BC9" s="25">
        <v>0</v>
      </c>
      <c r="BD9" s="25">
        <v>0</v>
      </c>
      <c r="BE9" s="36">
        <v>15985170</v>
      </c>
      <c r="BF9" s="25">
        <v>137037</v>
      </c>
      <c r="BG9" s="25">
        <v>0</v>
      </c>
      <c r="BH9" s="25">
        <v>7625729</v>
      </c>
      <c r="BI9" s="25">
        <v>8222404</v>
      </c>
      <c r="BJ9" s="32">
        <v>2384</v>
      </c>
      <c r="BK9" s="25">
        <v>21</v>
      </c>
      <c r="BL9" s="25">
        <v>0</v>
      </c>
      <c r="BM9" s="25">
        <v>1138</v>
      </c>
      <c r="BN9" s="25">
        <v>1225</v>
      </c>
      <c r="BO9" s="36">
        <v>0</v>
      </c>
      <c r="BP9" s="25">
        <v>0</v>
      </c>
      <c r="BQ9" s="25">
        <v>0</v>
      </c>
      <c r="BR9" s="25">
        <v>0</v>
      </c>
      <c r="BS9" s="34">
        <v>0</v>
      </c>
      <c r="BT9" s="32">
        <v>0</v>
      </c>
      <c r="BU9" s="25">
        <v>0</v>
      </c>
      <c r="BV9" s="25">
        <v>0</v>
      </c>
      <c r="BW9" s="25">
        <v>0</v>
      </c>
      <c r="BX9" s="25">
        <v>0</v>
      </c>
      <c r="BY9" s="3">
        <v>4</v>
      </c>
      <c r="BZ9" s="3">
        <v>4</v>
      </c>
      <c r="CA9" s="3">
        <v>4</v>
      </c>
      <c r="CB9" s="3">
        <v>4</v>
      </c>
      <c r="CD9" s="23">
        <v>3</v>
      </c>
      <c r="CE9" s="23">
        <v>2</v>
      </c>
    </row>
    <row r="10" spans="1:83" ht="18.75" x14ac:dyDescent="0.25">
      <c r="A10" s="35" t="s">
        <v>21</v>
      </c>
      <c r="B10" s="25">
        <v>691066</v>
      </c>
      <c r="C10" s="25">
        <v>0</v>
      </c>
      <c r="D10" s="25">
        <v>0</v>
      </c>
      <c r="E10" s="25">
        <v>0</v>
      </c>
      <c r="F10" s="25">
        <v>691066</v>
      </c>
      <c r="G10" s="32">
        <v>0</v>
      </c>
      <c r="H10" s="25">
        <v>0</v>
      </c>
      <c r="I10" s="25">
        <v>0</v>
      </c>
      <c r="J10" s="25">
        <v>0</v>
      </c>
      <c r="K10" s="34">
        <v>0</v>
      </c>
      <c r="L10" s="32">
        <v>0</v>
      </c>
      <c r="M10" s="25"/>
      <c r="N10" s="25"/>
      <c r="O10" s="25"/>
      <c r="P10" s="25"/>
      <c r="Q10" s="29">
        <v>691066</v>
      </c>
      <c r="R10" s="25">
        <v>0</v>
      </c>
      <c r="S10" s="25">
        <v>0</v>
      </c>
      <c r="T10" s="25">
        <v>0</v>
      </c>
      <c r="U10" s="25">
        <v>691066</v>
      </c>
      <c r="V10" s="32">
        <v>6</v>
      </c>
      <c r="W10" s="25">
        <v>0</v>
      </c>
      <c r="X10" s="25">
        <v>0</v>
      </c>
      <c r="Y10" s="25">
        <v>0</v>
      </c>
      <c r="Z10" s="25">
        <v>6</v>
      </c>
      <c r="AA10" s="36">
        <v>0</v>
      </c>
      <c r="AB10" s="25">
        <v>0</v>
      </c>
      <c r="AC10" s="25">
        <v>0</v>
      </c>
      <c r="AD10" s="25">
        <v>0</v>
      </c>
      <c r="AE10" s="33">
        <v>0</v>
      </c>
      <c r="AF10" s="32">
        <v>0</v>
      </c>
      <c r="AG10" s="25">
        <v>0</v>
      </c>
      <c r="AH10" s="25">
        <v>0</v>
      </c>
      <c r="AI10" s="25">
        <v>0</v>
      </c>
      <c r="AJ10" s="33">
        <v>0</v>
      </c>
      <c r="AK10" s="32">
        <v>0</v>
      </c>
      <c r="AL10" s="25">
        <v>0</v>
      </c>
      <c r="AM10" s="25">
        <v>0</v>
      </c>
      <c r="AN10" s="25">
        <v>0</v>
      </c>
      <c r="AO10" s="25">
        <v>0</v>
      </c>
      <c r="AP10" s="32">
        <v>0</v>
      </c>
      <c r="AQ10" s="25">
        <v>0</v>
      </c>
      <c r="AR10" s="25">
        <v>0</v>
      </c>
      <c r="AS10" s="25">
        <v>0</v>
      </c>
      <c r="AT10" s="25">
        <v>0</v>
      </c>
      <c r="AU10" s="36">
        <v>0</v>
      </c>
      <c r="AV10" s="25">
        <v>0</v>
      </c>
      <c r="AW10" s="25">
        <v>0</v>
      </c>
      <c r="AX10" s="25">
        <v>0</v>
      </c>
      <c r="AY10" s="34">
        <v>0</v>
      </c>
      <c r="AZ10" s="32">
        <v>0</v>
      </c>
      <c r="BA10" s="25">
        <v>0</v>
      </c>
      <c r="BB10" s="25">
        <v>0</v>
      </c>
      <c r="BC10" s="25">
        <v>0</v>
      </c>
      <c r="BD10" s="25">
        <v>0</v>
      </c>
      <c r="BE10" s="36">
        <v>0</v>
      </c>
      <c r="BF10" s="25">
        <v>0</v>
      </c>
      <c r="BG10" s="25">
        <v>0</v>
      </c>
      <c r="BH10" s="25">
        <v>0</v>
      </c>
      <c r="BI10" s="25">
        <v>0</v>
      </c>
      <c r="BJ10" s="32">
        <v>0</v>
      </c>
      <c r="BK10" s="25">
        <v>0</v>
      </c>
      <c r="BL10" s="25">
        <v>0</v>
      </c>
      <c r="BM10" s="25">
        <v>0</v>
      </c>
      <c r="BN10" s="25">
        <v>0</v>
      </c>
      <c r="BO10" s="36">
        <v>0</v>
      </c>
      <c r="BP10" s="25">
        <v>0</v>
      </c>
      <c r="BQ10" s="25">
        <v>0</v>
      </c>
      <c r="BR10" s="25">
        <v>0</v>
      </c>
      <c r="BS10" s="34">
        <v>0</v>
      </c>
      <c r="BT10" s="32">
        <v>0</v>
      </c>
      <c r="BU10" s="25">
        <v>0</v>
      </c>
      <c r="BV10" s="25">
        <v>0</v>
      </c>
      <c r="BW10" s="25">
        <v>0</v>
      </c>
      <c r="BX10" s="25">
        <v>0</v>
      </c>
      <c r="BY10" s="3">
        <v>4</v>
      </c>
      <c r="BZ10" s="3">
        <v>4</v>
      </c>
      <c r="CA10" s="3">
        <v>4</v>
      </c>
      <c r="CB10" s="3">
        <v>4</v>
      </c>
      <c r="CD10" s="23">
        <v>3</v>
      </c>
      <c r="CE10" s="23">
        <v>2</v>
      </c>
    </row>
    <row r="11" spans="1:83" ht="18.75" x14ac:dyDescent="0.25">
      <c r="A11" s="35" t="s">
        <v>22</v>
      </c>
      <c r="B11" s="25">
        <v>142361</v>
      </c>
      <c r="C11" s="25">
        <v>0</v>
      </c>
      <c r="D11" s="25">
        <v>0</v>
      </c>
      <c r="E11" s="25">
        <v>0</v>
      </c>
      <c r="F11" s="25">
        <v>142361</v>
      </c>
      <c r="G11" s="32">
        <v>0</v>
      </c>
      <c r="H11" s="25">
        <v>0</v>
      </c>
      <c r="I11" s="25">
        <v>0</v>
      </c>
      <c r="J11" s="25">
        <v>0</v>
      </c>
      <c r="K11" s="34">
        <v>0</v>
      </c>
      <c r="L11" s="32">
        <v>0</v>
      </c>
      <c r="M11" s="25"/>
      <c r="N11" s="25"/>
      <c r="O11" s="25"/>
      <c r="P11" s="25"/>
      <c r="Q11" s="29">
        <v>142361</v>
      </c>
      <c r="R11" s="25">
        <v>0</v>
      </c>
      <c r="S11" s="25">
        <v>0</v>
      </c>
      <c r="T11" s="25">
        <v>0</v>
      </c>
      <c r="U11" s="25">
        <v>142361</v>
      </c>
      <c r="V11" s="32">
        <v>1</v>
      </c>
      <c r="W11" s="25">
        <v>0</v>
      </c>
      <c r="X11" s="25">
        <v>0</v>
      </c>
      <c r="Y11" s="25">
        <v>0</v>
      </c>
      <c r="Z11" s="25">
        <v>1</v>
      </c>
      <c r="AA11" s="36">
        <v>0</v>
      </c>
      <c r="AB11" s="25">
        <v>0</v>
      </c>
      <c r="AC11" s="25">
        <v>0</v>
      </c>
      <c r="AD11" s="25">
        <v>0</v>
      </c>
      <c r="AE11" s="33">
        <v>0</v>
      </c>
      <c r="AF11" s="32">
        <v>0</v>
      </c>
      <c r="AG11" s="25">
        <v>0</v>
      </c>
      <c r="AH11" s="25">
        <v>0</v>
      </c>
      <c r="AI11" s="25">
        <v>0</v>
      </c>
      <c r="AJ11" s="33">
        <v>0</v>
      </c>
      <c r="AK11" s="32">
        <v>0</v>
      </c>
      <c r="AL11" s="25">
        <v>0</v>
      </c>
      <c r="AM11" s="25">
        <v>0</v>
      </c>
      <c r="AN11" s="25">
        <v>0</v>
      </c>
      <c r="AO11" s="25">
        <v>0</v>
      </c>
      <c r="AP11" s="32">
        <v>0</v>
      </c>
      <c r="AQ11" s="25">
        <v>0</v>
      </c>
      <c r="AR11" s="25">
        <v>0</v>
      </c>
      <c r="AS11" s="25">
        <v>0</v>
      </c>
      <c r="AT11" s="25">
        <v>0</v>
      </c>
      <c r="AU11" s="36">
        <v>0</v>
      </c>
      <c r="AV11" s="25">
        <v>0</v>
      </c>
      <c r="AW11" s="25">
        <v>0</v>
      </c>
      <c r="AX11" s="25">
        <v>0</v>
      </c>
      <c r="AY11" s="34">
        <v>0</v>
      </c>
      <c r="AZ11" s="32">
        <v>0</v>
      </c>
      <c r="BA11" s="25">
        <v>0</v>
      </c>
      <c r="BB11" s="25">
        <v>0</v>
      </c>
      <c r="BC11" s="25">
        <v>0</v>
      </c>
      <c r="BD11" s="25">
        <v>0</v>
      </c>
      <c r="BE11" s="36">
        <v>0</v>
      </c>
      <c r="BF11" s="25">
        <v>0</v>
      </c>
      <c r="BG11" s="25">
        <v>0</v>
      </c>
      <c r="BH11" s="25">
        <v>0</v>
      </c>
      <c r="BI11" s="25">
        <v>0</v>
      </c>
      <c r="BJ11" s="32">
        <v>0</v>
      </c>
      <c r="BK11" s="25">
        <v>0</v>
      </c>
      <c r="BL11" s="25">
        <v>0</v>
      </c>
      <c r="BM11" s="25">
        <v>0</v>
      </c>
      <c r="BN11" s="25">
        <v>0</v>
      </c>
      <c r="BO11" s="36">
        <v>0</v>
      </c>
      <c r="BP11" s="25">
        <v>0</v>
      </c>
      <c r="BQ11" s="25">
        <v>0</v>
      </c>
      <c r="BR11" s="25">
        <v>0</v>
      </c>
      <c r="BS11" s="34">
        <v>0</v>
      </c>
      <c r="BT11" s="32">
        <v>0</v>
      </c>
      <c r="BU11" s="25">
        <v>0</v>
      </c>
      <c r="BV11" s="25">
        <v>0</v>
      </c>
      <c r="BW11" s="25">
        <v>0</v>
      </c>
      <c r="BX11" s="25">
        <v>0</v>
      </c>
      <c r="CD11" s="23"/>
      <c r="CE11" s="23"/>
    </row>
    <row r="12" spans="1:83" ht="31.5" x14ac:dyDescent="0.25">
      <c r="A12" s="37" t="s">
        <v>23</v>
      </c>
      <c r="B12" s="25">
        <v>20397</v>
      </c>
      <c r="C12" s="25">
        <v>0</v>
      </c>
      <c r="D12" s="25">
        <v>0</v>
      </c>
      <c r="E12" s="25">
        <v>0</v>
      </c>
      <c r="F12" s="25">
        <v>20397</v>
      </c>
      <c r="G12" s="32">
        <v>0</v>
      </c>
      <c r="H12" s="25">
        <v>0</v>
      </c>
      <c r="I12" s="25">
        <v>0</v>
      </c>
      <c r="J12" s="25">
        <v>0</v>
      </c>
      <c r="K12" s="34">
        <v>0</v>
      </c>
      <c r="L12" s="32">
        <v>0</v>
      </c>
      <c r="M12" s="25"/>
      <c r="N12" s="25"/>
      <c r="O12" s="25"/>
      <c r="P12" s="25"/>
      <c r="Q12" s="29">
        <v>0</v>
      </c>
      <c r="R12" s="25">
        <v>0</v>
      </c>
      <c r="S12" s="25">
        <v>0</v>
      </c>
      <c r="T12" s="25">
        <v>0</v>
      </c>
      <c r="U12" s="25">
        <v>0</v>
      </c>
      <c r="V12" s="32">
        <v>0</v>
      </c>
      <c r="W12" s="25">
        <v>0</v>
      </c>
      <c r="X12" s="25">
        <v>0</v>
      </c>
      <c r="Y12" s="25">
        <v>0</v>
      </c>
      <c r="Z12" s="25">
        <v>0</v>
      </c>
      <c r="AA12" s="36">
        <v>20397</v>
      </c>
      <c r="AB12" s="25">
        <v>0</v>
      </c>
      <c r="AC12" s="25">
        <v>0</v>
      </c>
      <c r="AD12" s="25">
        <v>0</v>
      </c>
      <c r="AE12" s="33">
        <v>20397</v>
      </c>
      <c r="AF12" s="32">
        <v>13</v>
      </c>
      <c r="AG12" s="25">
        <v>0</v>
      </c>
      <c r="AH12" s="25">
        <v>0</v>
      </c>
      <c r="AI12" s="25">
        <v>0</v>
      </c>
      <c r="AJ12" s="33">
        <v>13</v>
      </c>
      <c r="AK12" s="32">
        <v>0</v>
      </c>
      <c r="AL12" s="25">
        <v>0</v>
      </c>
      <c r="AM12" s="25">
        <v>0</v>
      </c>
      <c r="AN12" s="25">
        <v>0</v>
      </c>
      <c r="AO12" s="25">
        <v>0</v>
      </c>
      <c r="AP12" s="32">
        <v>0</v>
      </c>
      <c r="AQ12" s="25">
        <v>0</v>
      </c>
      <c r="AR12" s="25">
        <v>0</v>
      </c>
      <c r="AS12" s="25">
        <v>0</v>
      </c>
      <c r="AT12" s="25">
        <v>0</v>
      </c>
      <c r="AU12" s="36">
        <v>0</v>
      </c>
      <c r="AV12" s="25">
        <v>0</v>
      </c>
      <c r="AW12" s="25">
        <v>0</v>
      </c>
      <c r="AX12" s="25">
        <v>0</v>
      </c>
      <c r="AY12" s="34">
        <v>0</v>
      </c>
      <c r="AZ12" s="32">
        <v>0</v>
      </c>
      <c r="BA12" s="25">
        <v>0</v>
      </c>
      <c r="BB12" s="25">
        <v>0</v>
      </c>
      <c r="BC12" s="25">
        <v>0</v>
      </c>
      <c r="BD12" s="25">
        <v>0</v>
      </c>
      <c r="BE12" s="36">
        <v>20397</v>
      </c>
      <c r="BF12" s="25">
        <v>0</v>
      </c>
      <c r="BG12" s="25">
        <v>0</v>
      </c>
      <c r="BH12" s="25">
        <v>0</v>
      </c>
      <c r="BI12" s="25">
        <v>20397</v>
      </c>
      <c r="BJ12" s="32">
        <v>13</v>
      </c>
      <c r="BK12" s="25">
        <v>0</v>
      </c>
      <c r="BL12" s="25">
        <v>0</v>
      </c>
      <c r="BM12" s="25">
        <v>0</v>
      </c>
      <c r="BN12" s="25">
        <v>13</v>
      </c>
      <c r="BO12" s="36">
        <v>0</v>
      </c>
      <c r="BP12" s="25">
        <v>0</v>
      </c>
      <c r="BQ12" s="25">
        <v>0</v>
      </c>
      <c r="BR12" s="25">
        <v>0</v>
      </c>
      <c r="BS12" s="34">
        <v>0</v>
      </c>
      <c r="BT12" s="32">
        <v>0</v>
      </c>
      <c r="BU12" s="25">
        <v>0</v>
      </c>
      <c r="BV12" s="25">
        <v>0</v>
      </c>
      <c r="BW12" s="25">
        <v>0</v>
      </c>
      <c r="BX12" s="25">
        <v>0</v>
      </c>
      <c r="BY12" s="3">
        <v>4</v>
      </c>
      <c r="BZ12" s="3">
        <v>4</v>
      </c>
      <c r="CA12" s="3">
        <v>4</v>
      </c>
      <c r="CB12" s="3">
        <v>4</v>
      </c>
      <c r="CD12" s="23">
        <v>3</v>
      </c>
      <c r="CE12" s="23">
        <v>2</v>
      </c>
    </row>
    <row r="13" spans="1:83" ht="18.75" x14ac:dyDescent="0.25">
      <c r="A13" s="37" t="s">
        <v>24</v>
      </c>
      <c r="B13" s="25">
        <v>51251</v>
      </c>
      <c r="C13" s="25">
        <v>2670</v>
      </c>
      <c r="D13" s="25">
        <v>0</v>
      </c>
      <c r="E13" s="25">
        <v>5250</v>
      </c>
      <c r="F13" s="25">
        <v>43331</v>
      </c>
      <c r="G13" s="32">
        <v>0</v>
      </c>
      <c r="H13" s="25">
        <v>0</v>
      </c>
      <c r="I13" s="25">
        <v>0</v>
      </c>
      <c r="J13" s="25">
        <v>0</v>
      </c>
      <c r="K13" s="34">
        <v>0</v>
      </c>
      <c r="L13" s="32">
        <v>0</v>
      </c>
      <c r="M13" s="25"/>
      <c r="N13" s="25"/>
      <c r="O13" s="25"/>
      <c r="P13" s="25"/>
      <c r="Q13" s="29">
        <v>0</v>
      </c>
      <c r="R13" s="25">
        <v>0</v>
      </c>
      <c r="S13" s="25">
        <v>0</v>
      </c>
      <c r="T13" s="25">
        <v>0</v>
      </c>
      <c r="U13" s="25">
        <v>0</v>
      </c>
      <c r="V13" s="32">
        <v>0</v>
      </c>
      <c r="W13" s="25">
        <v>0</v>
      </c>
      <c r="X13" s="25">
        <v>0</v>
      </c>
      <c r="Y13" s="25">
        <v>0</v>
      </c>
      <c r="Z13" s="25">
        <v>0</v>
      </c>
      <c r="AA13" s="36">
        <v>51251</v>
      </c>
      <c r="AB13" s="25">
        <v>2670</v>
      </c>
      <c r="AC13" s="25">
        <v>0</v>
      </c>
      <c r="AD13" s="25">
        <v>5250</v>
      </c>
      <c r="AE13" s="33">
        <v>43331</v>
      </c>
      <c r="AF13" s="32">
        <v>82</v>
      </c>
      <c r="AG13" s="25">
        <v>7</v>
      </c>
      <c r="AH13" s="25">
        <v>0</v>
      </c>
      <c r="AI13" s="25">
        <v>54</v>
      </c>
      <c r="AJ13" s="33">
        <v>21</v>
      </c>
      <c r="AK13" s="32">
        <v>51251</v>
      </c>
      <c r="AL13" s="25">
        <v>2670</v>
      </c>
      <c r="AM13" s="25">
        <v>0</v>
      </c>
      <c r="AN13" s="25">
        <v>5250</v>
      </c>
      <c r="AO13" s="25">
        <v>43331</v>
      </c>
      <c r="AP13" s="32">
        <v>82</v>
      </c>
      <c r="AQ13" s="25">
        <v>7</v>
      </c>
      <c r="AR13" s="25">
        <v>0</v>
      </c>
      <c r="AS13" s="25">
        <v>54</v>
      </c>
      <c r="AT13" s="25">
        <v>21</v>
      </c>
      <c r="AU13" s="36">
        <v>0</v>
      </c>
      <c r="AV13" s="25">
        <v>0</v>
      </c>
      <c r="AW13" s="25">
        <v>0</v>
      </c>
      <c r="AX13" s="25">
        <v>0</v>
      </c>
      <c r="AY13" s="34">
        <v>0</v>
      </c>
      <c r="AZ13" s="32">
        <v>0</v>
      </c>
      <c r="BA13" s="25">
        <v>0</v>
      </c>
      <c r="BB13" s="25">
        <v>0</v>
      </c>
      <c r="BC13" s="25">
        <v>0</v>
      </c>
      <c r="BD13" s="25">
        <v>0</v>
      </c>
      <c r="BE13" s="36">
        <v>0</v>
      </c>
      <c r="BF13" s="25">
        <v>0</v>
      </c>
      <c r="BG13" s="25">
        <v>0</v>
      </c>
      <c r="BH13" s="25">
        <v>0</v>
      </c>
      <c r="BI13" s="25">
        <v>0</v>
      </c>
      <c r="BJ13" s="32">
        <v>0</v>
      </c>
      <c r="BK13" s="25">
        <v>0</v>
      </c>
      <c r="BL13" s="25">
        <v>0</v>
      </c>
      <c r="BM13" s="25">
        <v>0</v>
      </c>
      <c r="BN13" s="25">
        <v>0</v>
      </c>
      <c r="BO13" s="36">
        <v>0</v>
      </c>
      <c r="BP13" s="25">
        <v>0</v>
      </c>
      <c r="BQ13" s="25">
        <v>0</v>
      </c>
      <c r="BR13" s="25">
        <v>0</v>
      </c>
      <c r="BS13" s="34">
        <v>0</v>
      </c>
      <c r="BT13" s="32">
        <v>0</v>
      </c>
      <c r="BU13" s="25">
        <v>0</v>
      </c>
      <c r="BV13" s="25">
        <v>0</v>
      </c>
      <c r="BW13" s="25">
        <v>0</v>
      </c>
      <c r="BX13" s="25">
        <v>0</v>
      </c>
      <c r="BY13" s="3">
        <v>4</v>
      </c>
      <c r="BZ13" s="3">
        <v>4</v>
      </c>
      <c r="CA13" s="3">
        <v>4</v>
      </c>
      <c r="CB13" s="3">
        <v>4</v>
      </c>
      <c r="CD13" s="23">
        <v>3</v>
      </c>
      <c r="CE13" s="23">
        <v>2</v>
      </c>
    </row>
    <row r="14" spans="1:83" ht="18.75" x14ac:dyDescent="0.25">
      <c r="A14" s="38" t="s">
        <v>25</v>
      </c>
      <c r="B14" s="25">
        <v>1343442</v>
      </c>
      <c r="C14" s="25">
        <v>346493</v>
      </c>
      <c r="D14" s="25">
        <v>304752</v>
      </c>
      <c r="E14" s="25">
        <v>92751</v>
      </c>
      <c r="F14" s="25">
        <v>599446</v>
      </c>
      <c r="G14" s="32">
        <v>0</v>
      </c>
      <c r="H14" s="25">
        <v>0</v>
      </c>
      <c r="I14" s="25">
        <v>0</v>
      </c>
      <c r="J14" s="25">
        <v>0</v>
      </c>
      <c r="K14" s="34">
        <v>0</v>
      </c>
      <c r="L14" s="32">
        <v>0</v>
      </c>
      <c r="M14" s="25"/>
      <c r="N14" s="25"/>
      <c r="O14" s="25"/>
      <c r="P14" s="25"/>
      <c r="Q14" s="29">
        <v>0</v>
      </c>
      <c r="R14" s="25">
        <v>0</v>
      </c>
      <c r="S14" s="25">
        <v>0</v>
      </c>
      <c r="T14" s="25">
        <v>0</v>
      </c>
      <c r="U14" s="25">
        <v>0</v>
      </c>
      <c r="V14" s="32">
        <v>0</v>
      </c>
      <c r="W14" s="25">
        <v>0</v>
      </c>
      <c r="X14" s="25">
        <v>0</v>
      </c>
      <c r="Y14" s="25">
        <v>0</v>
      </c>
      <c r="Z14" s="25">
        <v>0</v>
      </c>
      <c r="AA14" s="36">
        <v>1343442</v>
      </c>
      <c r="AB14" s="25">
        <v>346493</v>
      </c>
      <c r="AC14" s="25">
        <v>304752</v>
      </c>
      <c r="AD14" s="25">
        <v>92751</v>
      </c>
      <c r="AE14" s="33">
        <v>599446</v>
      </c>
      <c r="AF14" s="32">
        <v>1115</v>
      </c>
      <c r="AG14" s="25">
        <v>287</v>
      </c>
      <c r="AH14" s="25">
        <v>249</v>
      </c>
      <c r="AI14" s="25">
        <v>77</v>
      </c>
      <c r="AJ14" s="33">
        <v>502</v>
      </c>
      <c r="AK14" s="32">
        <v>1343442</v>
      </c>
      <c r="AL14" s="25">
        <v>346493</v>
      </c>
      <c r="AM14" s="25">
        <v>304752</v>
      </c>
      <c r="AN14" s="25">
        <v>92751</v>
      </c>
      <c r="AO14" s="25">
        <v>599446</v>
      </c>
      <c r="AP14" s="32">
        <v>1115</v>
      </c>
      <c r="AQ14" s="25">
        <v>287</v>
      </c>
      <c r="AR14" s="25">
        <v>249</v>
      </c>
      <c r="AS14" s="25">
        <v>77</v>
      </c>
      <c r="AT14" s="25">
        <v>502</v>
      </c>
      <c r="AU14" s="36">
        <v>0</v>
      </c>
      <c r="AV14" s="25">
        <v>0</v>
      </c>
      <c r="AW14" s="25">
        <v>0</v>
      </c>
      <c r="AX14" s="25">
        <v>0</v>
      </c>
      <c r="AY14" s="34">
        <v>0</v>
      </c>
      <c r="AZ14" s="32">
        <v>0</v>
      </c>
      <c r="BA14" s="25">
        <v>0</v>
      </c>
      <c r="BB14" s="25">
        <v>0</v>
      </c>
      <c r="BC14" s="25">
        <v>0</v>
      </c>
      <c r="BD14" s="25">
        <v>0</v>
      </c>
      <c r="BE14" s="36">
        <v>0</v>
      </c>
      <c r="BF14" s="25">
        <v>0</v>
      </c>
      <c r="BG14" s="25">
        <v>0</v>
      </c>
      <c r="BH14" s="25">
        <v>0</v>
      </c>
      <c r="BI14" s="25">
        <v>0</v>
      </c>
      <c r="BJ14" s="32">
        <v>0</v>
      </c>
      <c r="BK14" s="25">
        <v>0</v>
      </c>
      <c r="BL14" s="25">
        <v>0</v>
      </c>
      <c r="BM14" s="25">
        <v>0</v>
      </c>
      <c r="BN14" s="25">
        <v>0</v>
      </c>
      <c r="BO14" s="36">
        <v>0</v>
      </c>
      <c r="BP14" s="25">
        <v>0</v>
      </c>
      <c r="BQ14" s="25">
        <v>0</v>
      </c>
      <c r="BR14" s="25">
        <v>0</v>
      </c>
      <c r="BS14" s="34">
        <v>0</v>
      </c>
      <c r="BT14" s="32">
        <v>0</v>
      </c>
      <c r="BU14" s="25">
        <v>0</v>
      </c>
      <c r="BV14" s="25">
        <v>0</v>
      </c>
      <c r="BW14" s="25">
        <v>0</v>
      </c>
      <c r="BX14" s="25">
        <v>0</v>
      </c>
      <c r="BY14" s="3">
        <v>4</v>
      </c>
      <c r="BZ14" s="3">
        <v>4</v>
      </c>
      <c r="CA14" s="3">
        <v>4</v>
      </c>
      <c r="CB14" s="3">
        <v>4</v>
      </c>
      <c r="CD14" s="23">
        <v>3</v>
      </c>
      <c r="CE14" s="23">
        <v>2</v>
      </c>
    </row>
    <row r="15" spans="1:83" ht="18.75" x14ac:dyDescent="0.25">
      <c r="A15" s="38" t="s">
        <v>26</v>
      </c>
      <c r="B15" s="25">
        <v>2808719</v>
      </c>
      <c r="C15" s="25">
        <v>696735</v>
      </c>
      <c r="D15" s="25">
        <v>705151</v>
      </c>
      <c r="E15" s="25">
        <v>313589</v>
      </c>
      <c r="F15" s="25">
        <v>1093244</v>
      </c>
      <c r="G15" s="32">
        <v>0</v>
      </c>
      <c r="H15" s="25">
        <v>0</v>
      </c>
      <c r="I15" s="25">
        <v>0</v>
      </c>
      <c r="J15" s="25">
        <v>0</v>
      </c>
      <c r="K15" s="34">
        <v>0</v>
      </c>
      <c r="L15" s="32">
        <v>0</v>
      </c>
      <c r="M15" s="25"/>
      <c r="N15" s="25"/>
      <c r="O15" s="25"/>
      <c r="P15" s="25"/>
      <c r="Q15" s="29">
        <v>0</v>
      </c>
      <c r="R15" s="25">
        <v>0</v>
      </c>
      <c r="S15" s="25">
        <v>0</v>
      </c>
      <c r="T15" s="25">
        <v>0</v>
      </c>
      <c r="U15" s="25">
        <v>0</v>
      </c>
      <c r="V15" s="32">
        <v>0</v>
      </c>
      <c r="W15" s="25">
        <v>0</v>
      </c>
      <c r="X15" s="25">
        <v>0</v>
      </c>
      <c r="Y15" s="25">
        <v>0</v>
      </c>
      <c r="Z15" s="25">
        <v>0</v>
      </c>
      <c r="AA15" s="36">
        <v>2808719</v>
      </c>
      <c r="AB15" s="25">
        <v>696735</v>
      </c>
      <c r="AC15" s="25">
        <v>705151</v>
      </c>
      <c r="AD15" s="25">
        <v>313589</v>
      </c>
      <c r="AE15" s="33">
        <v>1093244</v>
      </c>
      <c r="AF15" s="32">
        <v>1588</v>
      </c>
      <c r="AG15" s="25">
        <v>493</v>
      </c>
      <c r="AH15" s="25">
        <v>429</v>
      </c>
      <c r="AI15" s="25">
        <v>214</v>
      </c>
      <c r="AJ15" s="33">
        <v>452</v>
      </c>
      <c r="AK15" s="32">
        <v>2808719</v>
      </c>
      <c r="AL15" s="25">
        <v>696735</v>
      </c>
      <c r="AM15" s="25">
        <v>705151</v>
      </c>
      <c r="AN15" s="25">
        <v>313589</v>
      </c>
      <c r="AO15" s="25">
        <v>1093244</v>
      </c>
      <c r="AP15" s="32">
        <v>1588</v>
      </c>
      <c r="AQ15" s="25">
        <v>493</v>
      </c>
      <c r="AR15" s="25">
        <v>429</v>
      </c>
      <c r="AS15" s="25">
        <v>214</v>
      </c>
      <c r="AT15" s="25">
        <v>452</v>
      </c>
      <c r="AU15" s="36">
        <v>0</v>
      </c>
      <c r="AV15" s="25">
        <v>0</v>
      </c>
      <c r="AW15" s="25">
        <v>0</v>
      </c>
      <c r="AX15" s="25">
        <v>0</v>
      </c>
      <c r="AY15" s="34">
        <v>0</v>
      </c>
      <c r="AZ15" s="32">
        <v>0</v>
      </c>
      <c r="BA15" s="25">
        <v>0</v>
      </c>
      <c r="BB15" s="25">
        <v>0</v>
      </c>
      <c r="BC15" s="25">
        <v>0</v>
      </c>
      <c r="BD15" s="25">
        <v>0</v>
      </c>
      <c r="BE15" s="36">
        <v>0</v>
      </c>
      <c r="BF15" s="25">
        <v>0</v>
      </c>
      <c r="BG15" s="25">
        <v>0</v>
      </c>
      <c r="BH15" s="25">
        <v>0</v>
      </c>
      <c r="BI15" s="25">
        <v>0</v>
      </c>
      <c r="BJ15" s="32">
        <v>0</v>
      </c>
      <c r="BK15" s="25">
        <v>0</v>
      </c>
      <c r="BL15" s="25">
        <v>0</v>
      </c>
      <c r="BM15" s="25">
        <v>0</v>
      </c>
      <c r="BN15" s="25">
        <v>0</v>
      </c>
      <c r="BO15" s="36">
        <v>0</v>
      </c>
      <c r="BP15" s="25">
        <v>0</v>
      </c>
      <c r="BQ15" s="25">
        <v>0</v>
      </c>
      <c r="BR15" s="25">
        <v>0</v>
      </c>
      <c r="BS15" s="34">
        <v>0</v>
      </c>
      <c r="BT15" s="32">
        <v>0</v>
      </c>
      <c r="BU15" s="25">
        <v>0</v>
      </c>
      <c r="BV15" s="25">
        <v>0</v>
      </c>
      <c r="BW15" s="25">
        <v>0</v>
      </c>
      <c r="BX15" s="25">
        <v>0</v>
      </c>
      <c r="BY15" s="3">
        <v>4</v>
      </c>
      <c r="BZ15" s="3">
        <v>4</v>
      </c>
      <c r="CA15" s="3">
        <v>4</v>
      </c>
      <c r="CB15" s="3">
        <v>4</v>
      </c>
      <c r="CD15" s="23">
        <v>3</v>
      </c>
      <c r="CE15" s="23">
        <v>2</v>
      </c>
    </row>
    <row r="16" spans="1:83" ht="18.75" x14ac:dyDescent="0.25">
      <c r="A16" s="38" t="s">
        <v>27</v>
      </c>
      <c r="B16" s="25">
        <v>0</v>
      </c>
      <c r="C16" s="25">
        <v>0</v>
      </c>
      <c r="D16" s="25">
        <v>0</v>
      </c>
      <c r="E16" s="25">
        <v>0</v>
      </c>
      <c r="F16" s="25">
        <v>0</v>
      </c>
      <c r="G16" s="32"/>
      <c r="H16" s="25"/>
      <c r="I16" s="25"/>
      <c r="J16" s="25"/>
      <c r="K16" s="34"/>
      <c r="L16" s="32"/>
      <c r="M16" s="25"/>
      <c r="N16" s="25"/>
      <c r="O16" s="25"/>
      <c r="P16" s="25"/>
      <c r="Q16" s="29">
        <v>0</v>
      </c>
      <c r="R16" s="25">
        <v>0</v>
      </c>
      <c r="S16" s="25">
        <v>0</v>
      </c>
      <c r="T16" s="25">
        <v>0</v>
      </c>
      <c r="U16" s="25">
        <v>0</v>
      </c>
      <c r="V16" s="32">
        <v>0</v>
      </c>
      <c r="W16" s="25">
        <v>0</v>
      </c>
      <c r="X16" s="25">
        <v>0</v>
      </c>
      <c r="Y16" s="25">
        <v>0</v>
      </c>
      <c r="Z16" s="25">
        <v>0</v>
      </c>
      <c r="AA16" s="36">
        <v>0</v>
      </c>
      <c r="AB16" s="25">
        <v>0</v>
      </c>
      <c r="AC16" s="25">
        <v>0</v>
      </c>
      <c r="AD16" s="25">
        <v>0</v>
      </c>
      <c r="AE16" s="33">
        <v>0</v>
      </c>
      <c r="AF16" s="32">
        <v>0</v>
      </c>
      <c r="AG16" s="25">
        <v>0</v>
      </c>
      <c r="AH16" s="25">
        <v>0</v>
      </c>
      <c r="AI16" s="25">
        <v>0</v>
      </c>
      <c r="AJ16" s="33">
        <v>0</v>
      </c>
      <c r="AK16" s="32">
        <v>0</v>
      </c>
      <c r="AL16" s="25">
        <v>0</v>
      </c>
      <c r="AM16" s="25">
        <v>0</v>
      </c>
      <c r="AN16" s="25">
        <v>0</v>
      </c>
      <c r="AO16" s="25">
        <v>0</v>
      </c>
      <c r="AP16" s="32">
        <v>0</v>
      </c>
      <c r="AQ16" s="25">
        <v>0</v>
      </c>
      <c r="AR16" s="25">
        <v>0</v>
      </c>
      <c r="AS16" s="25">
        <v>0</v>
      </c>
      <c r="AT16" s="25">
        <v>0</v>
      </c>
      <c r="AU16" s="36">
        <v>0</v>
      </c>
      <c r="AV16" s="25">
        <v>0</v>
      </c>
      <c r="AW16" s="25">
        <v>0</v>
      </c>
      <c r="AX16" s="25">
        <v>0</v>
      </c>
      <c r="AY16" s="34">
        <v>0</v>
      </c>
      <c r="AZ16" s="32">
        <v>0</v>
      </c>
      <c r="BA16" s="25">
        <v>0</v>
      </c>
      <c r="BB16" s="25">
        <v>0</v>
      </c>
      <c r="BC16" s="25">
        <v>0</v>
      </c>
      <c r="BD16" s="25">
        <v>0</v>
      </c>
      <c r="BE16" s="36">
        <v>0</v>
      </c>
      <c r="BF16" s="25">
        <v>0</v>
      </c>
      <c r="BG16" s="25">
        <v>0</v>
      </c>
      <c r="BH16" s="25">
        <v>0</v>
      </c>
      <c r="BI16" s="25">
        <v>0</v>
      </c>
      <c r="BJ16" s="32">
        <v>0</v>
      </c>
      <c r="BK16" s="25">
        <v>0</v>
      </c>
      <c r="BL16" s="25">
        <v>0</v>
      </c>
      <c r="BM16" s="25">
        <v>0</v>
      </c>
      <c r="BN16" s="25">
        <v>0</v>
      </c>
      <c r="BO16" s="36">
        <v>0</v>
      </c>
      <c r="BP16" s="25">
        <v>0</v>
      </c>
      <c r="BQ16" s="25">
        <v>0</v>
      </c>
      <c r="BR16" s="25">
        <v>0</v>
      </c>
      <c r="BS16" s="34">
        <v>0</v>
      </c>
      <c r="BT16" s="32">
        <v>0</v>
      </c>
      <c r="BU16" s="25">
        <v>0</v>
      </c>
      <c r="BV16" s="25">
        <v>0</v>
      </c>
      <c r="BW16" s="25">
        <v>0</v>
      </c>
      <c r="BX16" s="25">
        <v>0</v>
      </c>
      <c r="CD16" s="23"/>
      <c r="CE16" s="23"/>
    </row>
    <row r="17" spans="1:83" ht="19.5" thickBot="1" x14ac:dyDescent="0.3">
      <c r="A17" s="184" t="s">
        <v>132</v>
      </c>
      <c r="B17" s="25">
        <v>10148</v>
      </c>
      <c r="C17" s="25">
        <v>0</v>
      </c>
      <c r="D17" s="25">
        <v>0</v>
      </c>
      <c r="E17" s="25">
        <v>0</v>
      </c>
      <c r="F17" s="25">
        <v>10148</v>
      </c>
      <c r="G17" s="32">
        <v>0</v>
      </c>
      <c r="H17" s="25">
        <v>0</v>
      </c>
      <c r="I17" s="25">
        <v>0</v>
      </c>
      <c r="J17" s="25">
        <v>0</v>
      </c>
      <c r="K17" s="34">
        <v>0</v>
      </c>
      <c r="L17" s="32">
        <v>0</v>
      </c>
      <c r="M17" s="25"/>
      <c r="N17" s="25"/>
      <c r="O17" s="25"/>
      <c r="P17" s="25"/>
      <c r="Q17" s="29">
        <v>0</v>
      </c>
      <c r="R17" s="25">
        <v>0</v>
      </c>
      <c r="S17" s="25">
        <v>0</v>
      </c>
      <c r="T17" s="25">
        <v>0</v>
      </c>
      <c r="U17" s="25">
        <v>0</v>
      </c>
      <c r="V17" s="32">
        <v>0</v>
      </c>
      <c r="W17" s="25"/>
      <c r="X17" s="25"/>
      <c r="Y17" s="25">
        <v>0</v>
      </c>
      <c r="Z17" s="25">
        <v>0</v>
      </c>
      <c r="AA17" s="36">
        <v>10148</v>
      </c>
      <c r="AB17" s="25">
        <v>0</v>
      </c>
      <c r="AC17" s="25">
        <v>0</v>
      </c>
      <c r="AD17" s="25">
        <v>0</v>
      </c>
      <c r="AE17" s="33">
        <v>10148</v>
      </c>
      <c r="AF17" s="32">
        <v>47</v>
      </c>
      <c r="AG17" s="25">
        <v>0</v>
      </c>
      <c r="AH17" s="25">
        <v>0</v>
      </c>
      <c r="AI17" s="25">
        <v>0</v>
      </c>
      <c r="AJ17" s="33">
        <v>47</v>
      </c>
      <c r="AK17" s="32">
        <v>0</v>
      </c>
      <c r="AL17" s="25">
        <v>0</v>
      </c>
      <c r="AM17" s="25">
        <v>0</v>
      </c>
      <c r="AN17" s="25">
        <v>0</v>
      </c>
      <c r="AO17" s="25">
        <v>0</v>
      </c>
      <c r="AP17" s="32">
        <v>0</v>
      </c>
      <c r="AQ17" s="25"/>
      <c r="AR17" s="25"/>
      <c r="AS17" s="25">
        <v>0</v>
      </c>
      <c r="AT17" s="25">
        <v>0</v>
      </c>
      <c r="AU17" s="36">
        <v>0</v>
      </c>
      <c r="AV17" s="25">
        <v>0</v>
      </c>
      <c r="AW17" s="25">
        <v>0</v>
      </c>
      <c r="AX17" s="25">
        <v>0</v>
      </c>
      <c r="AY17" s="34">
        <v>0</v>
      </c>
      <c r="AZ17" s="32">
        <v>0</v>
      </c>
      <c r="BA17" s="25"/>
      <c r="BB17" s="25"/>
      <c r="BC17" s="25">
        <v>0</v>
      </c>
      <c r="BD17" s="25">
        <v>0</v>
      </c>
      <c r="BE17" s="36">
        <v>10148</v>
      </c>
      <c r="BF17" s="25">
        <v>0</v>
      </c>
      <c r="BG17" s="25">
        <v>0</v>
      </c>
      <c r="BH17" s="25">
        <v>0</v>
      </c>
      <c r="BI17" s="25">
        <v>10148</v>
      </c>
      <c r="BJ17" s="32">
        <v>47</v>
      </c>
      <c r="BK17" s="25"/>
      <c r="BL17" s="25"/>
      <c r="BM17" s="25">
        <v>0</v>
      </c>
      <c r="BN17" s="25">
        <v>47</v>
      </c>
      <c r="BO17" s="36">
        <v>0</v>
      </c>
      <c r="BP17" s="25">
        <v>0</v>
      </c>
      <c r="BQ17" s="25">
        <v>0</v>
      </c>
      <c r="BR17" s="25">
        <v>0</v>
      </c>
      <c r="BS17" s="34">
        <v>0</v>
      </c>
      <c r="BT17" s="32">
        <v>0</v>
      </c>
      <c r="BU17" s="25"/>
      <c r="BV17" s="25"/>
      <c r="BW17" s="25">
        <v>0</v>
      </c>
      <c r="BX17" s="25">
        <v>0</v>
      </c>
      <c r="BY17" s="3">
        <v>4</v>
      </c>
      <c r="BZ17" s="3">
        <v>4</v>
      </c>
      <c r="CA17" s="3">
        <v>4</v>
      </c>
      <c r="CB17" s="3">
        <v>4</v>
      </c>
      <c r="CD17" s="23">
        <v>3</v>
      </c>
      <c r="CE17" s="23">
        <v>2</v>
      </c>
    </row>
    <row r="18" spans="1:83" ht="18.75" x14ac:dyDescent="0.25">
      <c r="A18" s="39" t="s">
        <v>28</v>
      </c>
      <c r="B18" s="25">
        <v>134778292</v>
      </c>
      <c r="C18" s="25">
        <v>30919039</v>
      </c>
      <c r="D18" s="25">
        <v>33468791</v>
      </c>
      <c r="E18" s="25">
        <v>34953264</v>
      </c>
      <c r="F18" s="25">
        <v>35437198</v>
      </c>
      <c r="G18" s="32">
        <v>0</v>
      </c>
      <c r="H18" s="25">
        <v>0</v>
      </c>
      <c r="I18" s="25">
        <v>0</v>
      </c>
      <c r="J18" s="25">
        <v>0</v>
      </c>
      <c r="K18" s="34">
        <v>0</v>
      </c>
      <c r="L18" s="32">
        <v>0</v>
      </c>
      <c r="M18" s="25"/>
      <c r="N18" s="25"/>
      <c r="O18" s="25"/>
      <c r="P18" s="25"/>
      <c r="Q18" s="29">
        <v>55169046</v>
      </c>
      <c r="R18" s="25">
        <v>11601157</v>
      </c>
      <c r="S18" s="25">
        <v>14324463</v>
      </c>
      <c r="T18" s="25">
        <v>14556047</v>
      </c>
      <c r="U18" s="25">
        <v>14687379</v>
      </c>
      <c r="V18" s="32">
        <v>1148</v>
      </c>
      <c r="W18" s="25">
        <v>217</v>
      </c>
      <c r="X18" s="25">
        <v>283</v>
      </c>
      <c r="Y18" s="25">
        <v>300</v>
      </c>
      <c r="Z18" s="25">
        <v>348</v>
      </c>
      <c r="AA18" s="36">
        <v>73209356</v>
      </c>
      <c r="AB18" s="25">
        <v>18356069</v>
      </c>
      <c r="AC18" s="25">
        <v>17481921</v>
      </c>
      <c r="AD18" s="25">
        <v>18460408</v>
      </c>
      <c r="AE18" s="33">
        <v>18910958</v>
      </c>
      <c r="AF18" s="32">
        <v>121944</v>
      </c>
      <c r="AG18" s="25">
        <v>29593</v>
      </c>
      <c r="AH18" s="25">
        <v>31797</v>
      </c>
      <c r="AI18" s="25">
        <v>30487</v>
      </c>
      <c r="AJ18" s="33">
        <v>30067</v>
      </c>
      <c r="AK18" s="32">
        <v>26349626</v>
      </c>
      <c r="AL18" s="25">
        <v>7131264</v>
      </c>
      <c r="AM18" s="25">
        <v>6779766</v>
      </c>
      <c r="AN18" s="25">
        <v>6219298</v>
      </c>
      <c r="AO18" s="25">
        <v>6219298</v>
      </c>
      <c r="AP18" s="32">
        <v>45157</v>
      </c>
      <c r="AQ18" s="25">
        <v>11558</v>
      </c>
      <c r="AR18" s="25">
        <v>11750</v>
      </c>
      <c r="AS18" s="25">
        <v>10925</v>
      </c>
      <c r="AT18" s="25">
        <v>10924</v>
      </c>
      <c r="AU18" s="36">
        <v>2202023</v>
      </c>
      <c r="AV18" s="25">
        <v>314427</v>
      </c>
      <c r="AW18" s="25">
        <v>692501</v>
      </c>
      <c r="AX18" s="25">
        <v>643889</v>
      </c>
      <c r="AY18" s="34">
        <v>551206</v>
      </c>
      <c r="AZ18" s="32">
        <v>2401</v>
      </c>
      <c r="BA18" s="25">
        <v>352</v>
      </c>
      <c r="BB18" s="25">
        <v>755</v>
      </c>
      <c r="BC18" s="25">
        <v>698</v>
      </c>
      <c r="BD18" s="25">
        <v>596</v>
      </c>
      <c r="BE18" s="36">
        <v>44657707</v>
      </c>
      <c r="BF18" s="25">
        <v>10910378</v>
      </c>
      <c r="BG18" s="25">
        <v>10009654</v>
      </c>
      <c r="BH18" s="25">
        <v>11597221</v>
      </c>
      <c r="BI18" s="25">
        <v>12140454</v>
      </c>
      <c r="BJ18" s="32">
        <v>74386</v>
      </c>
      <c r="BK18" s="25">
        <v>17683</v>
      </c>
      <c r="BL18" s="25">
        <v>19292</v>
      </c>
      <c r="BM18" s="25">
        <v>18864</v>
      </c>
      <c r="BN18" s="25">
        <v>18547</v>
      </c>
      <c r="BO18" s="36">
        <v>6399890</v>
      </c>
      <c r="BP18" s="25">
        <v>961813</v>
      </c>
      <c r="BQ18" s="25">
        <v>1662407</v>
      </c>
      <c r="BR18" s="25">
        <v>1936809</v>
      </c>
      <c r="BS18" s="34">
        <v>1838861</v>
      </c>
      <c r="BT18" s="32">
        <v>325</v>
      </c>
      <c r="BU18" s="25">
        <v>54</v>
      </c>
      <c r="BV18" s="25">
        <v>84</v>
      </c>
      <c r="BW18" s="25">
        <v>101</v>
      </c>
      <c r="BX18" s="25">
        <v>86</v>
      </c>
      <c r="BY18" s="3">
        <v>4</v>
      </c>
      <c r="BZ18" s="3">
        <v>4</v>
      </c>
      <c r="CA18" s="3">
        <v>4</v>
      </c>
      <c r="CB18" s="3">
        <v>4</v>
      </c>
      <c r="CD18" s="23">
        <v>3</v>
      </c>
      <c r="CE18" s="23">
        <v>2</v>
      </c>
    </row>
    <row r="19" spans="1:83" ht="19.5" thickBot="1" x14ac:dyDescent="0.3">
      <c r="A19" s="40" t="s">
        <v>25</v>
      </c>
      <c r="B19" s="25">
        <v>0</v>
      </c>
      <c r="C19" s="25">
        <v>0</v>
      </c>
      <c r="D19" s="25">
        <v>0</v>
      </c>
      <c r="E19" s="25">
        <v>0</v>
      </c>
      <c r="F19" s="25">
        <v>0</v>
      </c>
      <c r="G19" s="32">
        <v>0</v>
      </c>
      <c r="H19" s="25">
        <v>0</v>
      </c>
      <c r="I19" s="25">
        <v>0</v>
      </c>
      <c r="J19" s="25">
        <v>0</v>
      </c>
      <c r="K19" s="34">
        <v>0</v>
      </c>
      <c r="L19" s="32">
        <v>0</v>
      </c>
      <c r="M19" s="25"/>
      <c r="N19" s="25"/>
      <c r="O19" s="25"/>
      <c r="P19" s="25"/>
      <c r="Q19" s="29">
        <v>0</v>
      </c>
      <c r="R19" s="25">
        <v>0</v>
      </c>
      <c r="S19" s="25">
        <v>0</v>
      </c>
      <c r="T19" s="25">
        <v>0</v>
      </c>
      <c r="U19" s="25">
        <v>0</v>
      </c>
      <c r="V19" s="32">
        <v>0</v>
      </c>
      <c r="W19" s="25">
        <v>0</v>
      </c>
      <c r="X19" s="25">
        <v>0</v>
      </c>
      <c r="Y19" s="25">
        <v>0</v>
      </c>
      <c r="Z19" s="25">
        <v>0</v>
      </c>
      <c r="AA19" s="36">
        <v>0</v>
      </c>
      <c r="AB19" s="25">
        <v>0</v>
      </c>
      <c r="AC19" s="25">
        <v>0</v>
      </c>
      <c r="AD19" s="25">
        <v>0</v>
      </c>
      <c r="AE19" s="33">
        <v>0</v>
      </c>
      <c r="AF19" s="32">
        <v>0</v>
      </c>
      <c r="AG19" s="25">
        <v>0</v>
      </c>
      <c r="AH19" s="25">
        <v>0</v>
      </c>
      <c r="AI19" s="25">
        <v>0</v>
      </c>
      <c r="AJ19" s="33">
        <v>0</v>
      </c>
      <c r="AK19" s="32">
        <v>0</v>
      </c>
      <c r="AL19" s="25">
        <v>0</v>
      </c>
      <c r="AM19" s="25">
        <v>0</v>
      </c>
      <c r="AN19" s="25">
        <v>0</v>
      </c>
      <c r="AO19" s="25">
        <v>0</v>
      </c>
      <c r="AP19" s="32">
        <v>0</v>
      </c>
      <c r="AQ19" s="25">
        <v>0</v>
      </c>
      <c r="AR19" s="25">
        <v>0</v>
      </c>
      <c r="AS19" s="25">
        <v>0</v>
      </c>
      <c r="AT19" s="25">
        <v>0</v>
      </c>
      <c r="AU19" s="36">
        <v>0</v>
      </c>
      <c r="AV19" s="25">
        <v>0</v>
      </c>
      <c r="AW19" s="25">
        <v>0</v>
      </c>
      <c r="AX19" s="25">
        <v>0</v>
      </c>
      <c r="AY19" s="34">
        <v>0</v>
      </c>
      <c r="AZ19" s="32">
        <v>0</v>
      </c>
      <c r="BA19" s="25">
        <v>0</v>
      </c>
      <c r="BB19" s="25">
        <v>0</v>
      </c>
      <c r="BC19" s="25">
        <v>0</v>
      </c>
      <c r="BD19" s="25">
        <v>0</v>
      </c>
      <c r="BE19" s="36">
        <v>0</v>
      </c>
      <c r="BF19" s="25">
        <v>0</v>
      </c>
      <c r="BG19" s="25">
        <v>0</v>
      </c>
      <c r="BH19" s="25">
        <v>0</v>
      </c>
      <c r="BI19" s="25">
        <v>0</v>
      </c>
      <c r="BJ19" s="32">
        <v>0</v>
      </c>
      <c r="BK19" s="25">
        <v>0</v>
      </c>
      <c r="BL19" s="25">
        <v>0</v>
      </c>
      <c r="BM19" s="25">
        <v>0</v>
      </c>
      <c r="BN19" s="25">
        <v>0</v>
      </c>
      <c r="BO19" s="36">
        <v>0</v>
      </c>
      <c r="BP19" s="25">
        <v>0</v>
      </c>
      <c r="BQ19" s="25">
        <v>0</v>
      </c>
      <c r="BR19" s="25">
        <v>0</v>
      </c>
      <c r="BS19" s="34">
        <v>0</v>
      </c>
      <c r="BT19" s="32">
        <v>0</v>
      </c>
      <c r="BU19" s="25">
        <v>0</v>
      </c>
      <c r="BV19" s="25">
        <v>0</v>
      </c>
      <c r="BW19" s="25">
        <v>0</v>
      </c>
      <c r="BX19" s="25">
        <v>0</v>
      </c>
      <c r="BY19" s="3">
        <v>4</v>
      </c>
      <c r="BZ19" s="3">
        <v>4</v>
      </c>
      <c r="CA19" s="3">
        <v>4</v>
      </c>
      <c r="CB19" s="3">
        <v>4</v>
      </c>
      <c r="CD19" s="23">
        <v>3</v>
      </c>
      <c r="CE19" s="23">
        <v>2</v>
      </c>
    </row>
    <row r="20" spans="1:83" ht="18.75" x14ac:dyDescent="0.25">
      <c r="A20" s="185" t="s">
        <v>29</v>
      </c>
      <c r="B20" s="36">
        <v>22668484</v>
      </c>
      <c r="C20" s="25">
        <v>6996563</v>
      </c>
      <c r="D20" s="25">
        <v>5877268</v>
      </c>
      <c r="E20" s="25">
        <v>7187714</v>
      </c>
      <c r="F20" s="25">
        <v>2606939</v>
      </c>
      <c r="G20" s="32">
        <v>0</v>
      </c>
      <c r="H20" s="25">
        <v>0</v>
      </c>
      <c r="I20" s="25">
        <v>0</v>
      </c>
      <c r="J20" s="25">
        <v>0</v>
      </c>
      <c r="K20" s="34">
        <v>0</v>
      </c>
      <c r="L20" s="32">
        <v>0</v>
      </c>
      <c r="M20" s="25"/>
      <c r="N20" s="25"/>
      <c r="O20" s="25"/>
      <c r="P20" s="25"/>
      <c r="Q20" s="29">
        <v>9001825</v>
      </c>
      <c r="R20" s="25">
        <v>3635625</v>
      </c>
      <c r="S20" s="25">
        <v>1156744</v>
      </c>
      <c r="T20" s="25">
        <v>3358597</v>
      </c>
      <c r="U20" s="25">
        <v>850859</v>
      </c>
      <c r="V20" s="32">
        <v>129</v>
      </c>
      <c r="W20" s="25">
        <v>40</v>
      </c>
      <c r="X20" s="25">
        <v>16</v>
      </c>
      <c r="Y20" s="25">
        <v>39</v>
      </c>
      <c r="Z20" s="25">
        <v>34</v>
      </c>
      <c r="AA20" s="36">
        <v>12332899</v>
      </c>
      <c r="AB20" s="25">
        <v>2871596</v>
      </c>
      <c r="AC20" s="25">
        <v>3224066</v>
      </c>
      <c r="AD20" s="25">
        <v>3829117</v>
      </c>
      <c r="AE20" s="33">
        <v>2408120</v>
      </c>
      <c r="AF20" s="32">
        <v>22720</v>
      </c>
      <c r="AG20" s="25">
        <v>4937</v>
      </c>
      <c r="AH20" s="25">
        <v>5029</v>
      </c>
      <c r="AI20" s="25">
        <v>6067</v>
      </c>
      <c r="AJ20" s="33">
        <v>6687</v>
      </c>
      <c r="AK20" s="32">
        <v>4809831</v>
      </c>
      <c r="AL20" s="25">
        <v>2432452</v>
      </c>
      <c r="AM20" s="25">
        <v>2374030</v>
      </c>
      <c r="AN20" s="25">
        <v>1675</v>
      </c>
      <c r="AO20" s="25">
        <v>1674</v>
      </c>
      <c r="AP20" s="32">
        <v>8861</v>
      </c>
      <c r="AQ20" s="25">
        <v>4182</v>
      </c>
      <c r="AR20" s="25">
        <v>4009</v>
      </c>
      <c r="AS20" s="25">
        <v>335</v>
      </c>
      <c r="AT20" s="25">
        <v>335</v>
      </c>
      <c r="AU20" s="36">
        <v>0</v>
      </c>
      <c r="AV20" s="25">
        <v>0</v>
      </c>
      <c r="AW20" s="25">
        <v>0</v>
      </c>
      <c r="AX20" s="25">
        <v>0</v>
      </c>
      <c r="AY20" s="34">
        <v>0</v>
      </c>
      <c r="AZ20" s="32">
        <v>0</v>
      </c>
      <c r="BA20" s="25">
        <v>0</v>
      </c>
      <c r="BB20" s="25">
        <v>0</v>
      </c>
      <c r="BC20" s="25">
        <v>0</v>
      </c>
      <c r="BD20" s="25">
        <v>0</v>
      </c>
      <c r="BE20" s="36">
        <v>7523068</v>
      </c>
      <c r="BF20" s="25">
        <v>439144</v>
      </c>
      <c r="BG20" s="25">
        <v>850036</v>
      </c>
      <c r="BH20" s="25">
        <v>3827442</v>
      </c>
      <c r="BI20" s="25">
        <v>2406446</v>
      </c>
      <c r="BJ20" s="32">
        <v>13859</v>
      </c>
      <c r="BK20" s="25">
        <v>755</v>
      </c>
      <c r="BL20" s="25">
        <v>1020</v>
      </c>
      <c r="BM20" s="25">
        <v>5732</v>
      </c>
      <c r="BN20" s="25">
        <v>6352</v>
      </c>
      <c r="BO20" s="36">
        <v>1333760</v>
      </c>
      <c r="BP20" s="25">
        <v>489342</v>
      </c>
      <c r="BQ20" s="25">
        <v>1496458</v>
      </c>
      <c r="BR20" s="25">
        <v>0</v>
      </c>
      <c r="BS20" s="34">
        <v>-652040</v>
      </c>
      <c r="BT20" s="32">
        <v>9</v>
      </c>
      <c r="BU20" s="25">
        <v>3</v>
      </c>
      <c r="BV20" s="25">
        <v>25</v>
      </c>
      <c r="BW20" s="25">
        <v>0</v>
      </c>
      <c r="BX20" s="25">
        <v>-19</v>
      </c>
      <c r="CD20" s="23"/>
      <c r="CE20" s="23"/>
    </row>
    <row r="21" spans="1:83" ht="18.75" x14ac:dyDescent="0.25">
      <c r="A21" s="186" t="s">
        <v>17</v>
      </c>
      <c r="B21" s="36">
        <v>194416394</v>
      </c>
      <c r="C21" s="25">
        <v>42877783</v>
      </c>
      <c r="D21" s="25">
        <v>48151913</v>
      </c>
      <c r="E21" s="25">
        <v>42255109</v>
      </c>
      <c r="F21" s="25">
        <v>61131589</v>
      </c>
      <c r="G21" s="32"/>
      <c r="H21" s="25"/>
      <c r="I21" s="25"/>
      <c r="J21" s="25"/>
      <c r="K21" s="34"/>
      <c r="L21" s="32"/>
      <c r="M21" s="25"/>
      <c r="N21" s="25"/>
      <c r="O21" s="25"/>
      <c r="P21" s="25"/>
      <c r="Q21" s="29">
        <v>131500380</v>
      </c>
      <c r="R21" s="25">
        <v>30090983</v>
      </c>
      <c r="S21" s="25">
        <v>30756929</v>
      </c>
      <c r="T21" s="25">
        <v>31560151</v>
      </c>
      <c r="U21" s="25">
        <v>39092317</v>
      </c>
      <c r="V21" s="32">
        <v>890</v>
      </c>
      <c r="W21" s="25">
        <v>209</v>
      </c>
      <c r="X21" s="25">
        <v>207</v>
      </c>
      <c r="Y21" s="25">
        <v>253</v>
      </c>
      <c r="Z21" s="25">
        <v>221</v>
      </c>
      <c r="AA21" s="36"/>
      <c r="AB21" s="25"/>
      <c r="AC21" s="25"/>
      <c r="AD21" s="25"/>
      <c r="AE21" s="33"/>
      <c r="AF21" s="32"/>
      <c r="AG21" s="25"/>
      <c r="AH21" s="25"/>
      <c r="AI21" s="25"/>
      <c r="AJ21" s="33"/>
      <c r="AK21" s="32"/>
      <c r="AL21" s="25">
        <v>0</v>
      </c>
      <c r="AM21" s="25">
        <v>0</v>
      </c>
      <c r="AN21" s="25">
        <v>0</v>
      </c>
      <c r="AO21" s="25">
        <v>0</v>
      </c>
      <c r="AP21" s="32"/>
      <c r="AQ21" s="25">
        <v>0</v>
      </c>
      <c r="AR21" s="25">
        <v>0</v>
      </c>
      <c r="AS21" s="25">
        <v>0</v>
      </c>
      <c r="AT21" s="25">
        <v>0</v>
      </c>
      <c r="AU21" s="36"/>
      <c r="AV21" s="25">
        <v>0</v>
      </c>
      <c r="AW21" s="25">
        <v>0</v>
      </c>
      <c r="AX21" s="25">
        <v>0</v>
      </c>
      <c r="AY21" s="34">
        <v>0</v>
      </c>
      <c r="AZ21" s="32"/>
      <c r="BA21" s="25">
        <v>0</v>
      </c>
      <c r="BB21" s="25">
        <v>0</v>
      </c>
      <c r="BC21" s="25">
        <v>0</v>
      </c>
      <c r="BD21" s="25">
        <v>0</v>
      </c>
      <c r="BE21" s="36"/>
      <c r="BF21" s="25">
        <v>0</v>
      </c>
      <c r="BG21" s="25">
        <v>0</v>
      </c>
      <c r="BH21" s="25">
        <v>0</v>
      </c>
      <c r="BI21" s="25">
        <v>0</v>
      </c>
      <c r="BJ21" s="32"/>
      <c r="BK21" s="25">
        <v>0</v>
      </c>
      <c r="BL21" s="25">
        <v>0</v>
      </c>
      <c r="BM21" s="25">
        <v>0</v>
      </c>
      <c r="BN21" s="25">
        <v>0</v>
      </c>
      <c r="BO21" s="36">
        <v>62916014</v>
      </c>
      <c r="BP21" s="25">
        <v>12786800</v>
      </c>
      <c r="BQ21" s="25">
        <v>17394984</v>
      </c>
      <c r="BR21" s="25">
        <v>10694958</v>
      </c>
      <c r="BS21" s="34">
        <v>22039272</v>
      </c>
      <c r="BT21" s="32">
        <v>629</v>
      </c>
      <c r="BU21" s="25">
        <v>121</v>
      </c>
      <c r="BV21" s="25">
        <v>171</v>
      </c>
      <c r="BW21" s="25">
        <v>85</v>
      </c>
      <c r="BX21" s="25">
        <v>252</v>
      </c>
      <c r="CD21" s="23"/>
      <c r="CE21" s="23"/>
    </row>
    <row r="22" spans="1:83" ht="18.75" x14ac:dyDescent="0.25">
      <c r="A22" s="42" t="s">
        <v>30</v>
      </c>
      <c r="B22" s="36">
        <v>4367352</v>
      </c>
      <c r="C22" s="25">
        <v>689546</v>
      </c>
      <c r="D22" s="25">
        <v>1112886</v>
      </c>
      <c r="E22" s="25">
        <v>774029</v>
      </c>
      <c r="F22" s="25">
        <v>1790891</v>
      </c>
      <c r="G22" s="32">
        <v>0</v>
      </c>
      <c r="H22" s="25">
        <v>0</v>
      </c>
      <c r="I22" s="25">
        <v>0</v>
      </c>
      <c r="J22" s="25">
        <v>0</v>
      </c>
      <c r="K22" s="34">
        <v>0</v>
      </c>
      <c r="L22" s="32">
        <v>0</v>
      </c>
      <c r="M22" s="25"/>
      <c r="N22" s="25"/>
      <c r="O22" s="25"/>
      <c r="P22" s="25"/>
      <c r="Q22" s="29">
        <v>0</v>
      </c>
      <c r="R22" s="25">
        <v>0</v>
      </c>
      <c r="S22" s="25">
        <v>0</v>
      </c>
      <c r="T22" s="25">
        <v>0</v>
      </c>
      <c r="U22" s="25">
        <v>0</v>
      </c>
      <c r="V22" s="32">
        <v>0</v>
      </c>
      <c r="W22" s="25">
        <v>0</v>
      </c>
      <c r="X22" s="25">
        <v>0</v>
      </c>
      <c r="Y22" s="25">
        <v>0</v>
      </c>
      <c r="Z22" s="25">
        <v>0</v>
      </c>
      <c r="AA22" s="36">
        <v>4367352</v>
      </c>
      <c r="AB22" s="25">
        <v>689546</v>
      </c>
      <c r="AC22" s="25">
        <v>1112886</v>
      </c>
      <c r="AD22" s="25">
        <v>774029</v>
      </c>
      <c r="AE22" s="33">
        <v>1790891</v>
      </c>
      <c r="AF22" s="32">
        <v>591</v>
      </c>
      <c r="AG22" s="25">
        <v>105</v>
      </c>
      <c r="AH22" s="25">
        <v>148</v>
      </c>
      <c r="AI22" s="25">
        <v>102</v>
      </c>
      <c r="AJ22" s="33">
        <v>236</v>
      </c>
      <c r="AK22" s="32">
        <v>0</v>
      </c>
      <c r="AL22" s="25">
        <v>0</v>
      </c>
      <c r="AM22" s="25">
        <v>0</v>
      </c>
      <c r="AN22" s="25">
        <v>0</v>
      </c>
      <c r="AO22" s="25">
        <v>0</v>
      </c>
      <c r="AP22" s="32">
        <v>0</v>
      </c>
      <c r="AQ22" s="25">
        <v>0</v>
      </c>
      <c r="AR22" s="25">
        <v>0</v>
      </c>
      <c r="AS22" s="25">
        <v>0</v>
      </c>
      <c r="AT22" s="25">
        <v>0</v>
      </c>
      <c r="AU22" s="36">
        <v>0</v>
      </c>
      <c r="AV22" s="25">
        <v>0</v>
      </c>
      <c r="AW22" s="25">
        <v>0</v>
      </c>
      <c r="AX22" s="25">
        <v>0</v>
      </c>
      <c r="AY22" s="34">
        <v>0</v>
      </c>
      <c r="AZ22" s="32">
        <v>0</v>
      </c>
      <c r="BA22" s="25">
        <v>0</v>
      </c>
      <c r="BB22" s="25">
        <v>0</v>
      </c>
      <c r="BC22" s="25">
        <v>0</v>
      </c>
      <c r="BD22" s="25">
        <v>0</v>
      </c>
      <c r="BE22" s="36">
        <v>4367352</v>
      </c>
      <c r="BF22" s="25">
        <v>689546</v>
      </c>
      <c r="BG22" s="25">
        <v>1112886</v>
      </c>
      <c r="BH22" s="25">
        <v>774029</v>
      </c>
      <c r="BI22" s="25">
        <v>1790891</v>
      </c>
      <c r="BJ22" s="32">
        <v>591</v>
      </c>
      <c r="BK22" s="25">
        <v>105</v>
      </c>
      <c r="BL22" s="25">
        <v>148</v>
      </c>
      <c r="BM22" s="25">
        <v>102</v>
      </c>
      <c r="BN22" s="25">
        <v>236</v>
      </c>
      <c r="BO22" s="36">
        <v>0</v>
      </c>
      <c r="BP22" s="25">
        <v>0</v>
      </c>
      <c r="BQ22" s="25">
        <v>0</v>
      </c>
      <c r="BR22" s="25">
        <v>0</v>
      </c>
      <c r="BS22" s="34">
        <v>0</v>
      </c>
      <c r="BT22" s="32">
        <v>0</v>
      </c>
      <c r="BU22" s="25">
        <v>0</v>
      </c>
      <c r="BV22" s="25">
        <v>0</v>
      </c>
      <c r="BW22" s="25">
        <v>0</v>
      </c>
      <c r="BX22" s="25">
        <v>0</v>
      </c>
      <c r="CD22" s="23"/>
      <c r="CE22" s="23"/>
    </row>
    <row r="23" spans="1:83" ht="18.75" x14ac:dyDescent="0.25">
      <c r="A23" s="42" t="s">
        <v>31</v>
      </c>
      <c r="B23" s="36">
        <v>1067295</v>
      </c>
      <c r="C23" s="25">
        <v>278461</v>
      </c>
      <c r="D23" s="25">
        <v>326437</v>
      </c>
      <c r="E23" s="25">
        <v>233571</v>
      </c>
      <c r="F23" s="25">
        <v>228826</v>
      </c>
      <c r="G23" s="32">
        <v>0</v>
      </c>
      <c r="H23" s="25">
        <v>0</v>
      </c>
      <c r="I23" s="25">
        <v>0</v>
      </c>
      <c r="J23" s="25">
        <v>0</v>
      </c>
      <c r="K23" s="34">
        <v>0</v>
      </c>
      <c r="L23" s="32">
        <v>0</v>
      </c>
      <c r="M23" s="25"/>
      <c r="N23" s="25"/>
      <c r="O23" s="25"/>
      <c r="P23" s="25"/>
      <c r="Q23" s="29">
        <v>0</v>
      </c>
      <c r="R23" s="25">
        <v>0</v>
      </c>
      <c r="S23" s="25">
        <v>0</v>
      </c>
      <c r="T23" s="25">
        <v>0</v>
      </c>
      <c r="U23" s="25">
        <v>0</v>
      </c>
      <c r="V23" s="32">
        <v>0</v>
      </c>
      <c r="W23" s="25">
        <v>0</v>
      </c>
      <c r="X23" s="25">
        <v>0</v>
      </c>
      <c r="Y23" s="25">
        <v>0</v>
      </c>
      <c r="Z23" s="25">
        <v>0</v>
      </c>
      <c r="AA23" s="36">
        <v>1067295</v>
      </c>
      <c r="AB23" s="25">
        <v>278461</v>
      </c>
      <c r="AC23" s="25">
        <v>326437</v>
      </c>
      <c r="AD23" s="25">
        <v>233571</v>
      </c>
      <c r="AE23" s="33">
        <v>228826</v>
      </c>
      <c r="AF23" s="32">
        <v>939</v>
      </c>
      <c r="AG23" s="25">
        <v>236</v>
      </c>
      <c r="AH23" s="25">
        <v>288</v>
      </c>
      <c r="AI23" s="25">
        <v>211</v>
      </c>
      <c r="AJ23" s="33">
        <v>204</v>
      </c>
      <c r="AK23" s="32">
        <v>0</v>
      </c>
      <c r="AL23" s="25">
        <v>0</v>
      </c>
      <c r="AM23" s="25">
        <v>0</v>
      </c>
      <c r="AN23" s="25">
        <v>0</v>
      </c>
      <c r="AO23" s="25">
        <v>0</v>
      </c>
      <c r="AP23" s="32">
        <v>0</v>
      </c>
      <c r="AQ23" s="25">
        <v>0</v>
      </c>
      <c r="AR23" s="25">
        <v>0</v>
      </c>
      <c r="AS23" s="25">
        <v>0</v>
      </c>
      <c r="AT23" s="25">
        <v>0</v>
      </c>
      <c r="AU23" s="36">
        <v>0</v>
      </c>
      <c r="AV23" s="25">
        <v>0</v>
      </c>
      <c r="AW23" s="25">
        <v>0</v>
      </c>
      <c r="AX23" s="25">
        <v>0</v>
      </c>
      <c r="AY23" s="34">
        <v>0</v>
      </c>
      <c r="AZ23" s="32">
        <v>0</v>
      </c>
      <c r="BA23" s="25">
        <v>0</v>
      </c>
      <c r="BB23" s="25">
        <v>0</v>
      </c>
      <c r="BC23" s="25">
        <v>0</v>
      </c>
      <c r="BD23" s="25">
        <v>0</v>
      </c>
      <c r="BE23" s="36">
        <v>1067295</v>
      </c>
      <c r="BF23" s="25">
        <v>278461</v>
      </c>
      <c r="BG23" s="25">
        <v>326437</v>
      </c>
      <c r="BH23" s="25">
        <v>233571</v>
      </c>
      <c r="BI23" s="25">
        <v>228826</v>
      </c>
      <c r="BJ23" s="32">
        <v>939</v>
      </c>
      <c r="BK23" s="25">
        <v>236</v>
      </c>
      <c r="BL23" s="25">
        <v>288</v>
      </c>
      <c r="BM23" s="25">
        <v>211</v>
      </c>
      <c r="BN23" s="25">
        <v>204</v>
      </c>
      <c r="BO23" s="36">
        <v>0</v>
      </c>
      <c r="BP23" s="25">
        <v>0</v>
      </c>
      <c r="BQ23" s="25">
        <v>0</v>
      </c>
      <c r="BR23" s="25">
        <v>0</v>
      </c>
      <c r="BS23" s="34">
        <v>0</v>
      </c>
      <c r="BT23" s="32">
        <v>0</v>
      </c>
      <c r="BU23" s="25">
        <v>0</v>
      </c>
      <c r="BV23" s="25">
        <v>0</v>
      </c>
      <c r="BW23" s="25">
        <v>0</v>
      </c>
      <c r="BX23" s="25">
        <v>0</v>
      </c>
      <c r="CD23" s="23"/>
      <c r="CE23" s="23"/>
    </row>
    <row r="24" spans="1:83" ht="18.75" x14ac:dyDescent="0.25">
      <c r="A24" s="42" t="s">
        <v>32</v>
      </c>
      <c r="B24" s="36">
        <v>4660560</v>
      </c>
      <c r="C24" s="25">
        <v>1174329</v>
      </c>
      <c r="D24" s="25">
        <v>1117535</v>
      </c>
      <c r="E24" s="25">
        <v>1377711</v>
      </c>
      <c r="F24" s="25">
        <v>990985</v>
      </c>
      <c r="G24" s="32">
        <v>0</v>
      </c>
      <c r="H24" s="25">
        <v>0</v>
      </c>
      <c r="I24" s="25">
        <v>0</v>
      </c>
      <c r="J24" s="25">
        <v>0</v>
      </c>
      <c r="K24" s="34">
        <v>0</v>
      </c>
      <c r="L24" s="32">
        <v>0</v>
      </c>
      <c r="M24" s="25"/>
      <c r="N24" s="25"/>
      <c r="O24" s="25"/>
      <c r="P24" s="25"/>
      <c r="Q24" s="29">
        <v>0</v>
      </c>
      <c r="R24" s="25">
        <v>0</v>
      </c>
      <c r="S24" s="25">
        <v>0</v>
      </c>
      <c r="T24" s="25">
        <v>0</v>
      </c>
      <c r="U24" s="25">
        <v>0</v>
      </c>
      <c r="V24" s="32">
        <v>0</v>
      </c>
      <c r="W24" s="25">
        <v>0</v>
      </c>
      <c r="X24" s="25">
        <v>0</v>
      </c>
      <c r="Y24" s="25">
        <v>0</v>
      </c>
      <c r="Z24" s="25">
        <v>0</v>
      </c>
      <c r="AA24" s="36">
        <v>4660560</v>
      </c>
      <c r="AB24" s="25">
        <v>1174329</v>
      </c>
      <c r="AC24" s="25">
        <v>1117535</v>
      </c>
      <c r="AD24" s="25">
        <v>1377711</v>
      </c>
      <c r="AE24" s="33">
        <v>990985</v>
      </c>
      <c r="AF24" s="32">
        <v>767</v>
      </c>
      <c r="AG24" s="25">
        <v>190</v>
      </c>
      <c r="AH24" s="25">
        <v>185</v>
      </c>
      <c r="AI24" s="25">
        <v>228</v>
      </c>
      <c r="AJ24" s="33">
        <v>164</v>
      </c>
      <c r="AK24" s="32">
        <v>0</v>
      </c>
      <c r="AL24" s="25">
        <v>0</v>
      </c>
      <c r="AM24" s="25">
        <v>0</v>
      </c>
      <c r="AN24" s="25">
        <v>0</v>
      </c>
      <c r="AO24" s="25">
        <v>0</v>
      </c>
      <c r="AP24" s="32">
        <v>0</v>
      </c>
      <c r="AQ24" s="25">
        <v>0</v>
      </c>
      <c r="AR24" s="25">
        <v>0</v>
      </c>
      <c r="AS24" s="25">
        <v>0</v>
      </c>
      <c r="AT24" s="25">
        <v>0</v>
      </c>
      <c r="AU24" s="36">
        <v>0</v>
      </c>
      <c r="AV24" s="25">
        <v>0</v>
      </c>
      <c r="AW24" s="25">
        <v>0</v>
      </c>
      <c r="AX24" s="25">
        <v>0</v>
      </c>
      <c r="AY24" s="34">
        <v>0</v>
      </c>
      <c r="AZ24" s="32">
        <v>0</v>
      </c>
      <c r="BA24" s="25">
        <v>0</v>
      </c>
      <c r="BB24" s="25">
        <v>0</v>
      </c>
      <c r="BC24" s="25">
        <v>0</v>
      </c>
      <c r="BD24" s="25">
        <v>0</v>
      </c>
      <c r="BE24" s="36">
        <v>4660560</v>
      </c>
      <c r="BF24" s="25">
        <v>1174329</v>
      </c>
      <c r="BG24" s="25">
        <v>1117535</v>
      </c>
      <c r="BH24" s="25">
        <v>1377711</v>
      </c>
      <c r="BI24" s="25">
        <v>990985</v>
      </c>
      <c r="BJ24" s="32">
        <v>767</v>
      </c>
      <c r="BK24" s="25">
        <v>190</v>
      </c>
      <c r="BL24" s="25">
        <v>185</v>
      </c>
      <c r="BM24" s="25">
        <v>228</v>
      </c>
      <c r="BN24" s="25">
        <v>164</v>
      </c>
      <c r="BO24" s="36">
        <v>0</v>
      </c>
      <c r="BP24" s="25">
        <v>0</v>
      </c>
      <c r="BQ24" s="25">
        <v>0</v>
      </c>
      <c r="BR24" s="25">
        <v>0</v>
      </c>
      <c r="BS24" s="34">
        <v>0</v>
      </c>
      <c r="BT24" s="32">
        <v>0</v>
      </c>
      <c r="BU24" s="25">
        <v>0</v>
      </c>
      <c r="BV24" s="25">
        <v>0</v>
      </c>
      <c r="BW24" s="25">
        <v>0</v>
      </c>
      <c r="BX24" s="25">
        <v>0</v>
      </c>
      <c r="CD24" s="23"/>
      <c r="CE24" s="23"/>
    </row>
    <row r="25" spans="1:83" ht="18.75" x14ac:dyDescent="0.25">
      <c r="A25" s="42" t="s">
        <v>33</v>
      </c>
      <c r="B25" s="36">
        <v>785677</v>
      </c>
      <c r="C25" s="25">
        <v>171266</v>
      </c>
      <c r="D25" s="25">
        <v>186252</v>
      </c>
      <c r="E25" s="25">
        <v>232666</v>
      </c>
      <c r="F25" s="25">
        <v>195493</v>
      </c>
      <c r="G25" s="32">
        <v>0</v>
      </c>
      <c r="H25" s="25">
        <v>0</v>
      </c>
      <c r="I25" s="25">
        <v>0</v>
      </c>
      <c r="J25" s="25">
        <v>0</v>
      </c>
      <c r="K25" s="34">
        <v>0</v>
      </c>
      <c r="L25" s="32">
        <v>0</v>
      </c>
      <c r="M25" s="25"/>
      <c r="N25" s="25"/>
      <c r="O25" s="25"/>
      <c r="P25" s="25"/>
      <c r="Q25" s="29">
        <v>0</v>
      </c>
      <c r="R25" s="25">
        <v>0</v>
      </c>
      <c r="S25" s="25">
        <v>0</v>
      </c>
      <c r="T25" s="25">
        <v>0</v>
      </c>
      <c r="U25" s="25">
        <v>0</v>
      </c>
      <c r="V25" s="32">
        <v>0</v>
      </c>
      <c r="W25" s="25">
        <v>0</v>
      </c>
      <c r="X25" s="25">
        <v>0</v>
      </c>
      <c r="Y25" s="25">
        <v>0</v>
      </c>
      <c r="Z25" s="25">
        <v>0</v>
      </c>
      <c r="AA25" s="36">
        <v>785677</v>
      </c>
      <c r="AB25" s="25">
        <v>171266</v>
      </c>
      <c r="AC25" s="25">
        <v>186252</v>
      </c>
      <c r="AD25" s="25">
        <v>232666</v>
      </c>
      <c r="AE25" s="33">
        <v>195493</v>
      </c>
      <c r="AF25" s="32">
        <v>515</v>
      </c>
      <c r="AG25" s="25">
        <v>124</v>
      </c>
      <c r="AH25" s="25">
        <v>120</v>
      </c>
      <c r="AI25" s="25">
        <v>147</v>
      </c>
      <c r="AJ25" s="33">
        <v>124</v>
      </c>
      <c r="AK25" s="32">
        <v>0</v>
      </c>
      <c r="AL25" s="25">
        <v>0</v>
      </c>
      <c r="AM25" s="25">
        <v>0</v>
      </c>
      <c r="AN25" s="25">
        <v>0</v>
      </c>
      <c r="AO25" s="25">
        <v>0</v>
      </c>
      <c r="AP25" s="32">
        <v>0</v>
      </c>
      <c r="AQ25" s="25">
        <v>0</v>
      </c>
      <c r="AR25" s="25">
        <v>0</v>
      </c>
      <c r="AS25" s="25">
        <v>0</v>
      </c>
      <c r="AT25" s="25">
        <v>0</v>
      </c>
      <c r="AU25" s="36">
        <v>0</v>
      </c>
      <c r="AV25" s="25">
        <v>0</v>
      </c>
      <c r="AW25" s="25">
        <v>0</v>
      </c>
      <c r="AX25" s="25">
        <v>0</v>
      </c>
      <c r="AY25" s="34">
        <v>0</v>
      </c>
      <c r="AZ25" s="32">
        <v>0</v>
      </c>
      <c r="BA25" s="25">
        <v>0</v>
      </c>
      <c r="BB25" s="25">
        <v>0</v>
      </c>
      <c r="BC25" s="25">
        <v>0</v>
      </c>
      <c r="BD25" s="25">
        <v>0</v>
      </c>
      <c r="BE25" s="36">
        <v>785677</v>
      </c>
      <c r="BF25" s="25">
        <v>171266</v>
      </c>
      <c r="BG25" s="25">
        <v>186252</v>
      </c>
      <c r="BH25" s="25">
        <v>232666</v>
      </c>
      <c r="BI25" s="25">
        <v>195493</v>
      </c>
      <c r="BJ25" s="32">
        <v>515</v>
      </c>
      <c r="BK25" s="25">
        <v>124</v>
      </c>
      <c r="BL25" s="25">
        <v>120</v>
      </c>
      <c r="BM25" s="25">
        <v>147</v>
      </c>
      <c r="BN25" s="25">
        <v>124</v>
      </c>
      <c r="BO25" s="36">
        <v>0</v>
      </c>
      <c r="BP25" s="25">
        <v>0</v>
      </c>
      <c r="BQ25" s="25">
        <v>0</v>
      </c>
      <c r="BR25" s="25">
        <v>0</v>
      </c>
      <c r="BS25" s="34">
        <v>0</v>
      </c>
      <c r="BT25" s="32">
        <v>0</v>
      </c>
      <c r="BU25" s="25">
        <v>0</v>
      </c>
      <c r="BV25" s="25">
        <v>0</v>
      </c>
      <c r="BW25" s="25">
        <v>0</v>
      </c>
      <c r="BX25" s="25">
        <v>0</v>
      </c>
      <c r="CD25" s="23"/>
      <c r="CE25" s="23"/>
    </row>
    <row r="26" spans="1:83" s="45" customFormat="1" ht="19.5" thickBot="1" x14ac:dyDescent="0.3">
      <c r="A26" s="43" t="s">
        <v>34</v>
      </c>
      <c r="B26" s="36">
        <v>210621</v>
      </c>
      <c r="C26" s="25">
        <v>0</v>
      </c>
      <c r="D26" s="25">
        <v>0</v>
      </c>
      <c r="E26" s="25">
        <v>0</v>
      </c>
      <c r="F26" s="25">
        <v>210621</v>
      </c>
      <c r="G26" s="32">
        <v>0</v>
      </c>
      <c r="H26" s="25">
        <v>0</v>
      </c>
      <c r="I26" s="25">
        <v>0</v>
      </c>
      <c r="J26" s="25">
        <v>0</v>
      </c>
      <c r="K26" s="34">
        <v>0</v>
      </c>
      <c r="L26" s="32">
        <v>0</v>
      </c>
      <c r="M26" s="25"/>
      <c r="N26" s="25"/>
      <c r="O26" s="25"/>
      <c r="P26" s="25"/>
      <c r="Q26" s="29">
        <v>210621</v>
      </c>
      <c r="R26" s="25">
        <v>0</v>
      </c>
      <c r="S26" s="25">
        <v>0</v>
      </c>
      <c r="T26" s="25">
        <v>0</v>
      </c>
      <c r="U26" s="25">
        <v>210621</v>
      </c>
      <c r="V26" s="32">
        <v>2</v>
      </c>
      <c r="W26" s="25">
        <v>0</v>
      </c>
      <c r="X26" s="25">
        <v>0</v>
      </c>
      <c r="Y26" s="25">
        <v>0</v>
      </c>
      <c r="Z26" s="25">
        <v>2</v>
      </c>
      <c r="AA26" s="36">
        <v>0</v>
      </c>
      <c r="AB26" s="25">
        <v>0</v>
      </c>
      <c r="AC26" s="25">
        <v>0</v>
      </c>
      <c r="AD26" s="25">
        <v>0</v>
      </c>
      <c r="AE26" s="33">
        <v>0</v>
      </c>
      <c r="AF26" s="32">
        <v>0</v>
      </c>
      <c r="AG26" s="25">
        <v>0</v>
      </c>
      <c r="AH26" s="25">
        <v>0</v>
      </c>
      <c r="AI26" s="25">
        <v>0</v>
      </c>
      <c r="AJ26" s="33">
        <v>0</v>
      </c>
      <c r="AK26" s="32">
        <v>0</v>
      </c>
      <c r="AL26" s="25">
        <v>0</v>
      </c>
      <c r="AM26" s="25">
        <v>0</v>
      </c>
      <c r="AN26" s="25">
        <v>0</v>
      </c>
      <c r="AO26" s="25">
        <v>0</v>
      </c>
      <c r="AP26" s="32">
        <v>0</v>
      </c>
      <c r="AQ26" s="25">
        <v>0</v>
      </c>
      <c r="AR26" s="25">
        <v>0</v>
      </c>
      <c r="AS26" s="25">
        <v>0</v>
      </c>
      <c r="AT26" s="25">
        <v>0</v>
      </c>
      <c r="AU26" s="36">
        <v>0</v>
      </c>
      <c r="AV26" s="25">
        <v>0</v>
      </c>
      <c r="AW26" s="25">
        <v>0</v>
      </c>
      <c r="AX26" s="25">
        <v>0</v>
      </c>
      <c r="AY26" s="34">
        <v>0</v>
      </c>
      <c r="AZ26" s="32">
        <v>0</v>
      </c>
      <c r="BA26" s="25">
        <v>0</v>
      </c>
      <c r="BB26" s="25">
        <v>0</v>
      </c>
      <c r="BC26" s="25">
        <v>0</v>
      </c>
      <c r="BD26" s="25">
        <v>0</v>
      </c>
      <c r="BE26" s="36">
        <v>0</v>
      </c>
      <c r="BF26" s="25">
        <v>0</v>
      </c>
      <c r="BG26" s="25">
        <v>0</v>
      </c>
      <c r="BH26" s="25">
        <v>0</v>
      </c>
      <c r="BI26" s="25">
        <v>0</v>
      </c>
      <c r="BJ26" s="32">
        <v>0</v>
      </c>
      <c r="BK26" s="25">
        <v>0</v>
      </c>
      <c r="BL26" s="25">
        <v>0</v>
      </c>
      <c r="BM26" s="25">
        <v>0</v>
      </c>
      <c r="BN26" s="25">
        <v>0</v>
      </c>
      <c r="BO26" s="36">
        <v>0</v>
      </c>
      <c r="BP26" s="25">
        <v>0</v>
      </c>
      <c r="BQ26" s="25">
        <v>0</v>
      </c>
      <c r="BR26" s="25">
        <v>0</v>
      </c>
      <c r="BS26" s="34">
        <v>0</v>
      </c>
      <c r="BT26" s="32">
        <v>0</v>
      </c>
      <c r="BU26" s="25">
        <v>0</v>
      </c>
      <c r="BV26" s="25">
        <v>0</v>
      </c>
      <c r="BW26" s="25">
        <v>0</v>
      </c>
      <c r="BX26" s="25">
        <v>0</v>
      </c>
      <c r="BY26" s="44"/>
      <c r="BZ26" s="44"/>
      <c r="CA26" s="44"/>
      <c r="CB26" s="44"/>
      <c r="CC26" s="44"/>
      <c r="CD26" s="44"/>
      <c r="CE26" s="44"/>
    </row>
    <row r="27" spans="1:83" s="46" customFormat="1" ht="19.5" thickBot="1" x14ac:dyDescent="0.3">
      <c r="A27" s="24" t="s">
        <v>35</v>
      </c>
      <c r="B27" s="36">
        <v>4956512</v>
      </c>
      <c r="C27" s="25">
        <v>1125421</v>
      </c>
      <c r="D27" s="25">
        <v>1699376</v>
      </c>
      <c r="E27" s="25">
        <v>1699376</v>
      </c>
      <c r="F27" s="25">
        <v>432339</v>
      </c>
      <c r="G27" s="32"/>
      <c r="H27" s="25"/>
      <c r="I27" s="25"/>
      <c r="J27" s="25"/>
      <c r="K27" s="34"/>
      <c r="L27" s="32"/>
      <c r="M27" s="25"/>
      <c r="N27" s="25"/>
      <c r="O27" s="25"/>
      <c r="P27" s="25"/>
      <c r="Q27" s="29">
        <v>4956512</v>
      </c>
      <c r="R27" s="25">
        <v>1125421</v>
      </c>
      <c r="S27" s="25">
        <v>1699376</v>
      </c>
      <c r="T27" s="25">
        <v>1699376</v>
      </c>
      <c r="U27" s="25">
        <v>432339</v>
      </c>
      <c r="V27" s="32">
        <v>35</v>
      </c>
      <c r="W27" s="25">
        <v>8</v>
      </c>
      <c r="X27" s="25">
        <v>12</v>
      </c>
      <c r="Y27" s="25">
        <v>12</v>
      </c>
      <c r="Z27" s="25">
        <v>3</v>
      </c>
      <c r="AA27" s="36"/>
      <c r="AB27" s="25"/>
      <c r="AC27" s="25"/>
      <c r="AD27" s="25"/>
      <c r="AE27" s="33"/>
      <c r="AF27" s="32"/>
      <c r="AG27" s="25"/>
      <c r="AH27" s="25"/>
      <c r="AI27" s="25"/>
      <c r="AJ27" s="33"/>
      <c r="AK27" s="32"/>
      <c r="AL27" s="25">
        <v>0</v>
      </c>
      <c r="AM27" s="25">
        <v>0</v>
      </c>
      <c r="AN27" s="25">
        <v>0</v>
      </c>
      <c r="AO27" s="25">
        <v>0</v>
      </c>
      <c r="AP27" s="32"/>
      <c r="AQ27" s="25">
        <v>0</v>
      </c>
      <c r="AR27" s="25">
        <v>0</v>
      </c>
      <c r="AS27" s="25">
        <v>0</v>
      </c>
      <c r="AT27" s="25">
        <v>0</v>
      </c>
      <c r="AU27" s="36"/>
      <c r="AV27" s="25">
        <v>0</v>
      </c>
      <c r="AW27" s="25">
        <v>0</v>
      </c>
      <c r="AX27" s="25">
        <v>0</v>
      </c>
      <c r="AY27" s="34">
        <v>0</v>
      </c>
      <c r="AZ27" s="32"/>
      <c r="BA27" s="25">
        <v>0</v>
      </c>
      <c r="BB27" s="25">
        <v>0</v>
      </c>
      <c r="BC27" s="25">
        <v>0</v>
      </c>
      <c r="BD27" s="25">
        <v>0</v>
      </c>
      <c r="BE27" s="36"/>
      <c r="BF27" s="25">
        <v>0</v>
      </c>
      <c r="BG27" s="25">
        <v>0</v>
      </c>
      <c r="BH27" s="25">
        <v>0</v>
      </c>
      <c r="BI27" s="25">
        <v>0</v>
      </c>
      <c r="BJ27" s="32"/>
      <c r="BK27" s="25">
        <v>0</v>
      </c>
      <c r="BL27" s="25">
        <v>0</v>
      </c>
      <c r="BM27" s="25">
        <v>0</v>
      </c>
      <c r="BN27" s="25">
        <v>0</v>
      </c>
      <c r="BO27" s="36"/>
      <c r="BP27" s="25">
        <v>0</v>
      </c>
      <c r="BQ27" s="25">
        <v>0</v>
      </c>
      <c r="BR27" s="25">
        <v>0</v>
      </c>
      <c r="BS27" s="34">
        <v>0</v>
      </c>
      <c r="BT27" s="32"/>
      <c r="BU27" s="25">
        <v>0</v>
      </c>
      <c r="BV27" s="25">
        <v>0</v>
      </c>
      <c r="BW27" s="25">
        <v>0</v>
      </c>
      <c r="BX27" s="25">
        <v>0</v>
      </c>
      <c r="BY27" s="23"/>
      <c r="BZ27" s="23"/>
      <c r="CA27" s="23"/>
      <c r="CB27" s="23"/>
      <c r="CC27" s="23"/>
      <c r="CD27" s="23"/>
      <c r="CE27" s="23"/>
    </row>
    <row r="28" spans="1:83" ht="18.75" x14ac:dyDescent="0.25">
      <c r="A28" s="41" t="s">
        <v>36</v>
      </c>
      <c r="B28" s="25">
        <v>23033716</v>
      </c>
      <c r="C28" s="25">
        <v>6698759</v>
      </c>
      <c r="D28" s="25">
        <v>7311728</v>
      </c>
      <c r="E28" s="25">
        <v>4136988</v>
      </c>
      <c r="F28" s="25">
        <v>4886241</v>
      </c>
      <c r="G28" s="32">
        <v>0</v>
      </c>
      <c r="H28" s="25">
        <v>0</v>
      </c>
      <c r="I28" s="25">
        <v>0</v>
      </c>
      <c r="J28" s="25">
        <v>0</v>
      </c>
      <c r="K28" s="34">
        <v>0</v>
      </c>
      <c r="L28" s="32">
        <v>0</v>
      </c>
      <c r="M28" s="25"/>
      <c r="N28" s="25"/>
      <c r="O28" s="25"/>
      <c r="P28" s="25"/>
      <c r="Q28" s="29">
        <v>7185574</v>
      </c>
      <c r="R28" s="25">
        <v>2001648</v>
      </c>
      <c r="S28" s="25">
        <v>2037855</v>
      </c>
      <c r="T28" s="25">
        <v>1327568</v>
      </c>
      <c r="U28" s="25">
        <v>1818503</v>
      </c>
      <c r="V28" s="32">
        <v>177</v>
      </c>
      <c r="W28" s="25">
        <v>38</v>
      </c>
      <c r="X28" s="25">
        <v>41</v>
      </c>
      <c r="Y28" s="25">
        <v>39</v>
      </c>
      <c r="Z28" s="25">
        <v>59</v>
      </c>
      <c r="AA28" s="36">
        <v>10192264</v>
      </c>
      <c r="AB28" s="25">
        <v>3264270</v>
      </c>
      <c r="AC28" s="25">
        <v>3155996</v>
      </c>
      <c r="AD28" s="25">
        <v>1885999</v>
      </c>
      <c r="AE28" s="33">
        <v>1885999</v>
      </c>
      <c r="AF28" s="32">
        <v>12678</v>
      </c>
      <c r="AG28" s="25">
        <v>3483</v>
      </c>
      <c r="AH28" s="25">
        <v>3448</v>
      </c>
      <c r="AI28" s="25">
        <v>2062</v>
      </c>
      <c r="AJ28" s="33">
        <v>3685</v>
      </c>
      <c r="AK28" s="32">
        <v>3974983</v>
      </c>
      <c r="AL28" s="25">
        <v>1765686</v>
      </c>
      <c r="AM28" s="25">
        <v>1264323</v>
      </c>
      <c r="AN28" s="25">
        <v>472487</v>
      </c>
      <c r="AO28" s="25">
        <v>472487</v>
      </c>
      <c r="AP28" s="32">
        <v>4944</v>
      </c>
      <c r="AQ28" s="25">
        <v>1884</v>
      </c>
      <c r="AR28" s="25">
        <v>2166</v>
      </c>
      <c r="AS28" s="25">
        <v>447</v>
      </c>
      <c r="AT28" s="25">
        <v>447</v>
      </c>
      <c r="AU28" s="36">
        <v>0</v>
      </c>
      <c r="AV28" s="25">
        <v>0</v>
      </c>
      <c r="AW28" s="25">
        <v>0</v>
      </c>
      <c r="AX28" s="25">
        <v>0</v>
      </c>
      <c r="AY28" s="34">
        <v>0</v>
      </c>
      <c r="AZ28" s="32">
        <v>0</v>
      </c>
      <c r="BA28" s="25">
        <v>0</v>
      </c>
      <c r="BB28" s="25">
        <v>0</v>
      </c>
      <c r="BC28" s="25">
        <v>0</v>
      </c>
      <c r="BD28" s="25">
        <v>0</v>
      </c>
      <c r="BE28" s="36">
        <v>6217281</v>
      </c>
      <c r="BF28" s="25">
        <v>1498584</v>
      </c>
      <c r="BG28" s="25">
        <v>1891673</v>
      </c>
      <c r="BH28" s="25">
        <v>1413512</v>
      </c>
      <c r="BI28" s="25">
        <v>1413512</v>
      </c>
      <c r="BJ28" s="32">
        <v>7734</v>
      </c>
      <c r="BK28" s="25">
        <v>1599</v>
      </c>
      <c r="BL28" s="25">
        <v>1282</v>
      </c>
      <c r="BM28" s="25">
        <v>1615</v>
      </c>
      <c r="BN28" s="25">
        <v>3238</v>
      </c>
      <c r="BO28" s="36">
        <v>5655878</v>
      </c>
      <c r="BP28" s="25">
        <v>1432841</v>
      </c>
      <c r="BQ28" s="25">
        <v>2117877</v>
      </c>
      <c r="BR28" s="25">
        <v>923421</v>
      </c>
      <c r="BS28" s="34">
        <v>1181739</v>
      </c>
      <c r="BT28" s="32">
        <v>262</v>
      </c>
      <c r="BU28" s="25">
        <v>71</v>
      </c>
      <c r="BV28" s="25">
        <v>55</v>
      </c>
      <c r="BW28" s="25">
        <v>84</v>
      </c>
      <c r="BX28" s="25">
        <v>52</v>
      </c>
      <c r="BY28" s="3">
        <v>4</v>
      </c>
      <c r="BZ28" s="3">
        <v>4</v>
      </c>
      <c r="CA28" s="3">
        <v>4</v>
      </c>
      <c r="CB28" s="3">
        <v>4</v>
      </c>
      <c r="CD28" s="23">
        <v>3</v>
      </c>
      <c r="CE28" s="23">
        <v>2</v>
      </c>
    </row>
    <row r="29" spans="1:83" ht="30" x14ac:dyDescent="0.25">
      <c r="A29" s="187" t="s">
        <v>133</v>
      </c>
      <c r="B29" s="25">
        <v>4912306</v>
      </c>
      <c r="C29" s="25">
        <v>0</v>
      </c>
      <c r="D29" s="25">
        <v>0</v>
      </c>
      <c r="E29" s="25">
        <v>2503175</v>
      </c>
      <c r="F29" s="25">
        <v>2409131</v>
      </c>
      <c r="G29" s="32"/>
      <c r="H29" s="25"/>
      <c r="I29" s="25"/>
      <c r="J29" s="25"/>
      <c r="K29" s="34"/>
      <c r="L29" s="32"/>
      <c r="M29" s="25"/>
      <c r="N29" s="25"/>
      <c r="O29" s="25"/>
      <c r="P29" s="25"/>
      <c r="Q29" s="29">
        <v>417315</v>
      </c>
      <c r="R29" s="25">
        <v>0</v>
      </c>
      <c r="S29" s="25">
        <v>0</v>
      </c>
      <c r="T29" s="25">
        <v>417315</v>
      </c>
      <c r="U29" s="25">
        <v>0</v>
      </c>
      <c r="V29" s="32">
        <v>2</v>
      </c>
      <c r="W29" s="25"/>
      <c r="X29" s="25"/>
      <c r="Y29" s="25">
        <v>2</v>
      </c>
      <c r="Z29" s="25">
        <v>0</v>
      </c>
      <c r="AA29" s="36">
        <v>0</v>
      </c>
      <c r="AB29" s="25">
        <v>0</v>
      </c>
      <c r="AC29" s="25">
        <v>0</v>
      </c>
      <c r="AD29" s="25">
        <v>0</v>
      </c>
      <c r="AE29" s="33">
        <v>0</v>
      </c>
      <c r="AF29" s="32">
        <v>0</v>
      </c>
      <c r="AG29" s="25">
        <v>0</v>
      </c>
      <c r="AH29" s="25">
        <v>0</v>
      </c>
      <c r="AI29" s="25">
        <v>0</v>
      </c>
      <c r="AJ29" s="33">
        <v>0</v>
      </c>
      <c r="AK29" s="32">
        <v>0</v>
      </c>
      <c r="AL29" s="25">
        <v>0</v>
      </c>
      <c r="AM29" s="25">
        <v>0</v>
      </c>
      <c r="AN29" s="25">
        <v>0</v>
      </c>
      <c r="AO29" s="25">
        <v>0</v>
      </c>
      <c r="AP29" s="32">
        <v>0</v>
      </c>
      <c r="AQ29" s="25"/>
      <c r="AR29" s="25"/>
      <c r="AS29" s="25">
        <v>0</v>
      </c>
      <c r="AT29" s="25">
        <v>0</v>
      </c>
      <c r="AU29" s="36">
        <v>0</v>
      </c>
      <c r="AV29" s="25">
        <v>0</v>
      </c>
      <c r="AW29" s="25">
        <v>0</v>
      </c>
      <c r="AX29" s="25">
        <v>0</v>
      </c>
      <c r="AY29" s="34">
        <v>0</v>
      </c>
      <c r="AZ29" s="32">
        <v>0</v>
      </c>
      <c r="BA29" s="25"/>
      <c r="BB29" s="25"/>
      <c r="BC29" s="25">
        <v>0</v>
      </c>
      <c r="BD29" s="25">
        <v>0</v>
      </c>
      <c r="BE29" s="36">
        <v>0</v>
      </c>
      <c r="BF29" s="25">
        <v>0</v>
      </c>
      <c r="BG29" s="25">
        <v>0</v>
      </c>
      <c r="BH29" s="25">
        <v>0</v>
      </c>
      <c r="BI29" s="25">
        <v>0</v>
      </c>
      <c r="BJ29" s="32">
        <v>0</v>
      </c>
      <c r="BK29" s="25"/>
      <c r="BL29" s="25"/>
      <c r="BM29" s="25">
        <v>0</v>
      </c>
      <c r="BN29" s="25">
        <v>0</v>
      </c>
      <c r="BO29" s="36">
        <v>4494991</v>
      </c>
      <c r="BP29" s="25">
        <v>0</v>
      </c>
      <c r="BQ29" s="25">
        <v>0</v>
      </c>
      <c r="BR29" s="25">
        <v>2085860</v>
      </c>
      <c r="BS29" s="34">
        <v>2409131</v>
      </c>
      <c r="BT29" s="32">
        <v>24</v>
      </c>
      <c r="BU29" s="25"/>
      <c r="BV29" s="25"/>
      <c r="BW29" s="25">
        <v>12</v>
      </c>
      <c r="BX29" s="25">
        <v>12</v>
      </c>
      <c r="CD29" s="23"/>
      <c r="CE29" s="23"/>
    </row>
    <row r="30" spans="1:83" ht="19.5" thickBot="1" x14ac:dyDescent="0.3">
      <c r="A30" s="163" t="s">
        <v>24</v>
      </c>
      <c r="B30" s="25">
        <v>225792</v>
      </c>
      <c r="C30" s="25">
        <v>86095</v>
      </c>
      <c r="D30" s="25">
        <v>70095</v>
      </c>
      <c r="E30" s="25">
        <v>21269</v>
      </c>
      <c r="F30" s="25">
        <v>48333</v>
      </c>
      <c r="G30" s="32">
        <v>0</v>
      </c>
      <c r="H30" s="25">
        <v>0</v>
      </c>
      <c r="I30" s="25">
        <v>0</v>
      </c>
      <c r="J30" s="25">
        <v>0</v>
      </c>
      <c r="K30" s="34">
        <v>0</v>
      </c>
      <c r="L30" s="32">
        <v>0</v>
      </c>
      <c r="M30" s="25"/>
      <c r="N30" s="25"/>
      <c r="O30" s="25"/>
      <c r="P30" s="25"/>
      <c r="Q30" s="29">
        <v>0</v>
      </c>
      <c r="R30" s="25">
        <v>0</v>
      </c>
      <c r="S30" s="25">
        <v>0</v>
      </c>
      <c r="T30" s="25">
        <v>0</v>
      </c>
      <c r="U30" s="25">
        <v>0</v>
      </c>
      <c r="V30" s="32">
        <v>0</v>
      </c>
      <c r="W30" s="25">
        <v>0</v>
      </c>
      <c r="X30" s="25">
        <v>0</v>
      </c>
      <c r="Y30" s="25">
        <v>0</v>
      </c>
      <c r="Z30" s="25">
        <v>0</v>
      </c>
      <c r="AA30" s="36">
        <v>225792</v>
      </c>
      <c r="AB30" s="25">
        <v>86095</v>
      </c>
      <c r="AC30" s="25">
        <v>70095</v>
      </c>
      <c r="AD30" s="25">
        <v>21269</v>
      </c>
      <c r="AE30" s="33">
        <v>48333</v>
      </c>
      <c r="AF30" s="32">
        <v>2035</v>
      </c>
      <c r="AG30" s="25">
        <v>810</v>
      </c>
      <c r="AH30" s="25">
        <v>516</v>
      </c>
      <c r="AI30" s="25">
        <v>207</v>
      </c>
      <c r="AJ30" s="33">
        <v>502</v>
      </c>
      <c r="AK30" s="32">
        <v>225792</v>
      </c>
      <c r="AL30" s="25">
        <v>86095</v>
      </c>
      <c r="AM30" s="25">
        <v>70095</v>
      </c>
      <c r="AN30" s="25">
        <v>21269</v>
      </c>
      <c r="AO30" s="25">
        <v>48333</v>
      </c>
      <c r="AP30" s="32">
        <v>2035</v>
      </c>
      <c r="AQ30" s="25">
        <v>810</v>
      </c>
      <c r="AR30" s="25">
        <v>516</v>
      </c>
      <c r="AS30" s="25">
        <v>207</v>
      </c>
      <c r="AT30" s="25">
        <v>502</v>
      </c>
      <c r="AU30" s="36">
        <v>0</v>
      </c>
      <c r="AV30" s="25">
        <v>0</v>
      </c>
      <c r="AW30" s="25">
        <v>0</v>
      </c>
      <c r="AX30" s="25">
        <v>0</v>
      </c>
      <c r="AY30" s="34">
        <v>0</v>
      </c>
      <c r="AZ30" s="32">
        <v>0</v>
      </c>
      <c r="BA30" s="25">
        <v>0</v>
      </c>
      <c r="BB30" s="25">
        <v>0</v>
      </c>
      <c r="BC30" s="25">
        <v>0</v>
      </c>
      <c r="BD30" s="25">
        <v>0</v>
      </c>
      <c r="BE30" s="36">
        <v>0</v>
      </c>
      <c r="BF30" s="25">
        <v>0</v>
      </c>
      <c r="BG30" s="25">
        <v>0</v>
      </c>
      <c r="BH30" s="25">
        <v>0</v>
      </c>
      <c r="BI30" s="25">
        <v>0</v>
      </c>
      <c r="BJ30" s="32">
        <v>0</v>
      </c>
      <c r="BK30" s="25">
        <v>0</v>
      </c>
      <c r="BL30" s="25">
        <v>0</v>
      </c>
      <c r="BM30" s="25">
        <v>0</v>
      </c>
      <c r="BN30" s="25">
        <v>0</v>
      </c>
      <c r="BO30" s="36">
        <v>0</v>
      </c>
      <c r="BP30" s="25">
        <v>0</v>
      </c>
      <c r="BQ30" s="25">
        <v>0</v>
      </c>
      <c r="BR30" s="25">
        <v>0</v>
      </c>
      <c r="BS30" s="34">
        <v>0</v>
      </c>
      <c r="BT30" s="32">
        <v>0</v>
      </c>
      <c r="BU30" s="25">
        <v>0</v>
      </c>
      <c r="BV30" s="25">
        <v>0</v>
      </c>
      <c r="BW30" s="25">
        <v>0</v>
      </c>
      <c r="BX30" s="25">
        <v>0</v>
      </c>
      <c r="BY30" s="3">
        <v>4</v>
      </c>
      <c r="BZ30" s="3">
        <v>4</v>
      </c>
      <c r="CA30" s="3">
        <v>4</v>
      </c>
      <c r="CB30" s="3">
        <v>4</v>
      </c>
      <c r="CD30" s="23">
        <v>3</v>
      </c>
      <c r="CE30" s="23">
        <v>2</v>
      </c>
    </row>
    <row r="31" spans="1:83" ht="19.5" thickBot="1" x14ac:dyDescent="0.3">
      <c r="A31" s="48" t="s">
        <v>37</v>
      </c>
      <c r="B31" s="25">
        <v>54542591</v>
      </c>
      <c r="C31" s="25">
        <v>16124162</v>
      </c>
      <c r="D31" s="25">
        <v>11664018</v>
      </c>
      <c r="E31" s="25">
        <v>11671448</v>
      </c>
      <c r="F31" s="25">
        <v>15082963</v>
      </c>
      <c r="G31" s="32">
        <v>0</v>
      </c>
      <c r="H31" s="25">
        <v>0</v>
      </c>
      <c r="I31" s="25">
        <v>0</v>
      </c>
      <c r="J31" s="25">
        <v>0</v>
      </c>
      <c r="K31" s="34">
        <v>0</v>
      </c>
      <c r="L31" s="32">
        <v>0</v>
      </c>
      <c r="M31" s="25">
        <v>0</v>
      </c>
      <c r="N31" s="25">
        <v>0</v>
      </c>
      <c r="O31" s="25">
        <v>0</v>
      </c>
      <c r="P31" s="25">
        <v>0</v>
      </c>
      <c r="Q31" s="29">
        <v>54373816</v>
      </c>
      <c r="R31" s="25">
        <v>16077840</v>
      </c>
      <c r="S31" s="25">
        <v>11628184</v>
      </c>
      <c r="T31" s="25">
        <v>11628185</v>
      </c>
      <c r="U31" s="25">
        <v>15039607</v>
      </c>
      <c r="V31" s="32">
        <v>1645</v>
      </c>
      <c r="W31" s="25">
        <v>564</v>
      </c>
      <c r="X31" s="25">
        <v>379</v>
      </c>
      <c r="Y31" s="25">
        <v>383</v>
      </c>
      <c r="Z31" s="25">
        <v>319</v>
      </c>
      <c r="AA31" s="36">
        <v>168775</v>
      </c>
      <c r="AB31" s="25">
        <v>46322</v>
      </c>
      <c r="AC31" s="25">
        <v>35834</v>
      </c>
      <c r="AD31" s="25">
        <v>43263</v>
      </c>
      <c r="AE31" s="33">
        <v>43356</v>
      </c>
      <c r="AF31" s="32">
        <v>385</v>
      </c>
      <c r="AG31" s="25">
        <v>105</v>
      </c>
      <c r="AH31" s="25">
        <v>82</v>
      </c>
      <c r="AI31" s="25">
        <v>99</v>
      </c>
      <c r="AJ31" s="33">
        <v>99</v>
      </c>
      <c r="AK31" s="32">
        <v>168775</v>
      </c>
      <c r="AL31" s="25">
        <v>46322</v>
      </c>
      <c r="AM31" s="25">
        <v>35834</v>
      </c>
      <c r="AN31" s="25">
        <v>43263</v>
      </c>
      <c r="AO31" s="25">
        <v>43356</v>
      </c>
      <c r="AP31" s="32">
        <v>385</v>
      </c>
      <c r="AQ31" s="25">
        <v>105</v>
      </c>
      <c r="AR31" s="25">
        <v>82</v>
      </c>
      <c r="AS31" s="25">
        <v>99</v>
      </c>
      <c r="AT31" s="25">
        <v>99</v>
      </c>
      <c r="AU31" s="36">
        <v>0</v>
      </c>
      <c r="AV31" s="25">
        <v>0</v>
      </c>
      <c r="AW31" s="25">
        <v>0</v>
      </c>
      <c r="AX31" s="25">
        <v>0</v>
      </c>
      <c r="AY31" s="34">
        <v>0</v>
      </c>
      <c r="AZ31" s="32">
        <v>0</v>
      </c>
      <c r="BA31" s="25">
        <v>0</v>
      </c>
      <c r="BB31" s="25">
        <v>0</v>
      </c>
      <c r="BC31" s="25">
        <v>0</v>
      </c>
      <c r="BD31" s="25">
        <v>0</v>
      </c>
      <c r="BE31" s="36">
        <v>0</v>
      </c>
      <c r="BF31" s="25">
        <v>0</v>
      </c>
      <c r="BG31" s="25">
        <v>0</v>
      </c>
      <c r="BH31" s="25">
        <v>0</v>
      </c>
      <c r="BI31" s="25">
        <v>0</v>
      </c>
      <c r="BJ31" s="32">
        <v>0</v>
      </c>
      <c r="BK31" s="25">
        <v>0</v>
      </c>
      <c r="BL31" s="25">
        <v>0</v>
      </c>
      <c r="BM31" s="25">
        <v>0</v>
      </c>
      <c r="BN31" s="25">
        <v>0</v>
      </c>
      <c r="BO31" s="36">
        <v>0</v>
      </c>
      <c r="BP31" s="25">
        <v>0</v>
      </c>
      <c r="BQ31" s="25">
        <v>0</v>
      </c>
      <c r="BR31" s="25">
        <v>0</v>
      </c>
      <c r="BS31" s="34">
        <v>0</v>
      </c>
      <c r="BT31" s="32">
        <v>0</v>
      </c>
      <c r="BU31" s="25">
        <v>0</v>
      </c>
      <c r="BV31" s="25">
        <v>0</v>
      </c>
      <c r="BW31" s="25">
        <v>0</v>
      </c>
      <c r="BX31" s="25">
        <v>0</v>
      </c>
      <c r="BY31" s="3">
        <v>4</v>
      </c>
      <c r="BZ31" s="3">
        <v>4</v>
      </c>
      <c r="CA31" s="3">
        <v>4</v>
      </c>
      <c r="CB31" s="3">
        <v>4</v>
      </c>
      <c r="CD31" s="23">
        <v>3</v>
      </c>
      <c r="CE31" s="23">
        <v>2</v>
      </c>
    </row>
    <row r="32" spans="1:83" ht="19.5" thickBot="1" x14ac:dyDescent="0.3">
      <c r="A32" s="49" t="s">
        <v>38</v>
      </c>
      <c r="B32" s="25">
        <v>32629985</v>
      </c>
      <c r="C32" s="25">
        <v>8666481</v>
      </c>
      <c r="D32" s="25">
        <v>7897618</v>
      </c>
      <c r="E32" s="25">
        <v>7198769</v>
      </c>
      <c r="F32" s="25">
        <v>8867117</v>
      </c>
      <c r="G32" s="32">
        <v>0</v>
      </c>
      <c r="H32" s="25">
        <v>0</v>
      </c>
      <c r="I32" s="25">
        <v>0</v>
      </c>
      <c r="J32" s="25">
        <v>0</v>
      </c>
      <c r="K32" s="34">
        <v>0</v>
      </c>
      <c r="L32" s="32">
        <v>0</v>
      </c>
      <c r="M32" s="25">
        <v>0</v>
      </c>
      <c r="N32" s="25">
        <v>0</v>
      </c>
      <c r="O32" s="25">
        <v>0</v>
      </c>
      <c r="P32" s="25">
        <v>0</v>
      </c>
      <c r="Q32" s="29">
        <v>0</v>
      </c>
      <c r="R32" s="25">
        <v>0</v>
      </c>
      <c r="S32" s="25">
        <v>0</v>
      </c>
      <c r="T32" s="25">
        <v>0</v>
      </c>
      <c r="U32" s="25">
        <v>0</v>
      </c>
      <c r="V32" s="32">
        <v>0</v>
      </c>
      <c r="W32" s="25">
        <v>0</v>
      </c>
      <c r="X32" s="25">
        <v>0</v>
      </c>
      <c r="Y32" s="25">
        <v>0</v>
      </c>
      <c r="Z32" s="25">
        <v>0</v>
      </c>
      <c r="AA32" s="36">
        <v>32629985</v>
      </c>
      <c r="AB32" s="25">
        <v>8666481</v>
      </c>
      <c r="AC32" s="25">
        <v>7897618</v>
      </c>
      <c r="AD32" s="25">
        <v>7198769</v>
      </c>
      <c r="AE32" s="33">
        <v>8867117</v>
      </c>
      <c r="AF32" s="32">
        <v>48868</v>
      </c>
      <c r="AG32" s="25">
        <v>11915</v>
      </c>
      <c r="AH32" s="25">
        <v>10293</v>
      </c>
      <c r="AI32" s="25">
        <v>9643</v>
      </c>
      <c r="AJ32" s="33">
        <v>17017</v>
      </c>
      <c r="AK32" s="32">
        <v>4606754</v>
      </c>
      <c r="AL32" s="25">
        <v>2531114</v>
      </c>
      <c r="AM32" s="25">
        <v>-1954683</v>
      </c>
      <c r="AN32" s="25">
        <v>2015162</v>
      </c>
      <c r="AO32" s="25">
        <v>2015161</v>
      </c>
      <c r="AP32" s="32">
        <v>4309</v>
      </c>
      <c r="AQ32" s="25">
        <v>4006</v>
      </c>
      <c r="AR32" s="25">
        <v>-2736</v>
      </c>
      <c r="AS32" s="25">
        <v>1520</v>
      </c>
      <c r="AT32" s="25">
        <v>1519</v>
      </c>
      <c r="AU32" s="36">
        <v>2017133</v>
      </c>
      <c r="AV32" s="25">
        <v>487646</v>
      </c>
      <c r="AW32" s="25">
        <v>1481825</v>
      </c>
      <c r="AX32" s="25">
        <v>23831</v>
      </c>
      <c r="AY32" s="34">
        <v>23831</v>
      </c>
      <c r="AZ32" s="32">
        <v>3021</v>
      </c>
      <c r="BA32" s="25">
        <v>772</v>
      </c>
      <c r="BB32" s="25">
        <v>2048</v>
      </c>
      <c r="BC32" s="25">
        <v>101</v>
      </c>
      <c r="BD32" s="25">
        <v>100</v>
      </c>
      <c r="BE32" s="36">
        <v>26006098</v>
      </c>
      <c r="BF32" s="25">
        <v>5647721</v>
      </c>
      <c r="BG32" s="25">
        <v>8370476</v>
      </c>
      <c r="BH32" s="25">
        <v>5159776</v>
      </c>
      <c r="BI32" s="25">
        <v>6828125</v>
      </c>
      <c r="BJ32" s="32">
        <v>41538</v>
      </c>
      <c r="BK32" s="25">
        <v>7137</v>
      </c>
      <c r="BL32" s="25">
        <v>10981</v>
      </c>
      <c r="BM32" s="25">
        <v>8022</v>
      </c>
      <c r="BN32" s="25">
        <v>15398</v>
      </c>
      <c r="BO32" s="36">
        <v>0</v>
      </c>
      <c r="BP32" s="25">
        <v>0</v>
      </c>
      <c r="BQ32" s="25">
        <v>0</v>
      </c>
      <c r="BR32" s="25">
        <v>0</v>
      </c>
      <c r="BS32" s="34">
        <v>0</v>
      </c>
      <c r="BT32" s="32">
        <v>0</v>
      </c>
      <c r="BU32" s="25">
        <v>0</v>
      </c>
      <c r="BV32" s="25">
        <v>0</v>
      </c>
      <c r="BW32" s="25">
        <v>0</v>
      </c>
      <c r="BX32" s="25">
        <v>0</v>
      </c>
      <c r="BY32" s="3">
        <v>4</v>
      </c>
      <c r="BZ32" s="3">
        <v>4</v>
      </c>
      <c r="CA32" s="3">
        <v>4</v>
      </c>
      <c r="CB32" s="3">
        <v>4</v>
      </c>
      <c r="CD32" s="23">
        <v>3</v>
      </c>
      <c r="CE32" s="23">
        <v>2</v>
      </c>
    </row>
    <row r="33" spans="1:83" ht="18.75" x14ac:dyDescent="0.25">
      <c r="A33" s="39" t="s">
        <v>39</v>
      </c>
      <c r="B33" s="25">
        <v>122261975</v>
      </c>
      <c r="C33" s="25">
        <v>27267424</v>
      </c>
      <c r="D33" s="25">
        <v>27267424</v>
      </c>
      <c r="E33" s="25">
        <v>32214529</v>
      </c>
      <c r="F33" s="25">
        <v>35512598</v>
      </c>
      <c r="G33" s="32">
        <v>122261975</v>
      </c>
      <c r="H33" s="25">
        <v>27267424</v>
      </c>
      <c r="I33" s="25">
        <v>27267424</v>
      </c>
      <c r="J33" s="25">
        <v>32214529</v>
      </c>
      <c r="K33" s="25">
        <v>35512598</v>
      </c>
      <c r="L33" s="32">
        <v>37618</v>
      </c>
      <c r="M33" s="25">
        <v>10849</v>
      </c>
      <c r="N33" s="25">
        <v>8640</v>
      </c>
      <c r="O33" s="25">
        <v>7890</v>
      </c>
      <c r="P33" s="25">
        <v>10239</v>
      </c>
      <c r="Q33" s="29">
        <v>0</v>
      </c>
      <c r="R33" s="25">
        <v>0</v>
      </c>
      <c r="S33" s="25">
        <v>0</v>
      </c>
      <c r="T33" s="25">
        <v>0</v>
      </c>
      <c r="U33" s="25">
        <v>0</v>
      </c>
      <c r="V33" s="32">
        <v>0</v>
      </c>
      <c r="W33" s="25">
        <v>0</v>
      </c>
      <c r="X33" s="25">
        <v>0</v>
      </c>
      <c r="Y33" s="25">
        <v>0</v>
      </c>
      <c r="Z33" s="25">
        <v>0</v>
      </c>
      <c r="AA33" s="36">
        <v>0</v>
      </c>
      <c r="AB33" s="25">
        <v>0</v>
      </c>
      <c r="AC33" s="25">
        <v>0</v>
      </c>
      <c r="AD33" s="25">
        <v>0</v>
      </c>
      <c r="AE33" s="33">
        <v>0</v>
      </c>
      <c r="AF33" s="32">
        <v>0</v>
      </c>
      <c r="AG33" s="25">
        <v>0</v>
      </c>
      <c r="AH33" s="25">
        <v>0</v>
      </c>
      <c r="AI33" s="25">
        <v>0</v>
      </c>
      <c r="AJ33" s="33">
        <v>0</v>
      </c>
      <c r="AK33" s="32">
        <v>0</v>
      </c>
      <c r="AL33" s="25">
        <v>0</v>
      </c>
      <c r="AM33" s="25">
        <v>0</v>
      </c>
      <c r="AN33" s="25">
        <v>0</v>
      </c>
      <c r="AO33" s="25">
        <v>0</v>
      </c>
      <c r="AP33" s="32">
        <v>0</v>
      </c>
      <c r="AQ33" s="25">
        <v>0</v>
      </c>
      <c r="AR33" s="25">
        <v>0</v>
      </c>
      <c r="AS33" s="25">
        <v>0</v>
      </c>
      <c r="AT33" s="25">
        <v>0</v>
      </c>
      <c r="AU33" s="36">
        <v>0</v>
      </c>
      <c r="AV33" s="25">
        <v>0</v>
      </c>
      <c r="AW33" s="25">
        <v>0</v>
      </c>
      <c r="AX33" s="25">
        <v>0</v>
      </c>
      <c r="AY33" s="34">
        <v>0</v>
      </c>
      <c r="AZ33" s="32">
        <v>0</v>
      </c>
      <c r="BA33" s="25">
        <v>0</v>
      </c>
      <c r="BB33" s="25">
        <v>0</v>
      </c>
      <c r="BC33" s="25">
        <v>0</v>
      </c>
      <c r="BD33" s="25">
        <v>0</v>
      </c>
      <c r="BE33" s="36">
        <v>0</v>
      </c>
      <c r="BF33" s="25">
        <v>0</v>
      </c>
      <c r="BG33" s="25">
        <v>0</v>
      </c>
      <c r="BH33" s="25">
        <v>0</v>
      </c>
      <c r="BI33" s="25">
        <v>0</v>
      </c>
      <c r="BJ33" s="32">
        <v>0</v>
      </c>
      <c r="BK33" s="25">
        <v>0</v>
      </c>
      <c r="BL33" s="25">
        <v>0</v>
      </c>
      <c r="BM33" s="25">
        <v>0</v>
      </c>
      <c r="BN33" s="25">
        <v>0</v>
      </c>
      <c r="BO33" s="36">
        <v>0</v>
      </c>
      <c r="BP33" s="25">
        <v>0</v>
      </c>
      <c r="BQ33" s="25">
        <v>0</v>
      </c>
      <c r="BR33" s="25">
        <v>0</v>
      </c>
      <c r="BS33" s="34">
        <v>0</v>
      </c>
      <c r="BT33" s="32">
        <v>0</v>
      </c>
      <c r="BU33" s="25">
        <v>0</v>
      </c>
      <c r="BV33" s="25">
        <v>0</v>
      </c>
      <c r="BW33" s="25">
        <v>0</v>
      </c>
      <c r="BX33" s="25">
        <v>0</v>
      </c>
      <c r="BY33" s="3">
        <v>4</v>
      </c>
      <c r="BZ33" s="3">
        <v>4</v>
      </c>
      <c r="CA33" s="3">
        <v>4</v>
      </c>
      <c r="CB33" s="3">
        <v>4</v>
      </c>
      <c r="CD33" s="23">
        <v>3</v>
      </c>
      <c r="CE33" s="23">
        <v>2</v>
      </c>
    </row>
    <row r="34" spans="1:83" ht="19.5" thickBot="1" x14ac:dyDescent="0.3">
      <c r="A34" s="47" t="s">
        <v>40</v>
      </c>
      <c r="B34" s="25">
        <v>3420348</v>
      </c>
      <c r="C34" s="25">
        <v>1054152</v>
      </c>
      <c r="D34" s="25">
        <v>1053013</v>
      </c>
      <c r="E34" s="25">
        <v>622307</v>
      </c>
      <c r="F34" s="25">
        <v>690876</v>
      </c>
      <c r="G34" s="32">
        <v>3420348</v>
      </c>
      <c r="H34" s="25">
        <v>1054152</v>
      </c>
      <c r="I34" s="25">
        <v>1053013</v>
      </c>
      <c r="J34" s="25">
        <v>622307</v>
      </c>
      <c r="K34" s="25">
        <v>690876</v>
      </c>
      <c r="L34" s="32">
        <v>56</v>
      </c>
      <c r="M34" s="25">
        <v>17</v>
      </c>
      <c r="N34" s="25">
        <v>17</v>
      </c>
      <c r="O34" s="25">
        <v>10</v>
      </c>
      <c r="P34" s="25">
        <v>12</v>
      </c>
      <c r="Q34" s="29">
        <v>0</v>
      </c>
      <c r="R34" s="25">
        <v>0</v>
      </c>
      <c r="S34" s="25">
        <v>0</v>
      </c>
      <c r="T34" s="25">
        <v>0</v>
      </c>
      <c r="U34" s="25">
        <v>0</v>
      </c>
      <c r="V34" s="32">
        <v>0</v>
      </c>
      <c r="W34" s="25">
        <v>0</v>
      </c>
      <c r="X34" s="25">
        <v>0</v>
      </c>
      <c r="Y34" s="25">
        <v>0</v>
      </c>
      <c r="Z34" s="25">
        <v>0</v>
      </c>
      <c r="AA34" s="36">
        <v>0</v>
      </c>
      <c r="AB34" s="25">
        <v>0</v>
      </c>
      <c r="AC34" s="25">
        <v>0</v>
      </c>
      <c r="AD34" s="25">
        <v>0</v>
      </c>
      <c r="AE34" s="33">
        <v>0</v>
      </c>
      <c r="AF34" s="32">
        <v>0</v>
      </c>
      <c r="AG34" s="25">
        <v>0</v>
      </c>
      <c r="AH34" s="25">
        <v>0</v>
      </c>
      <c r="AI34" s="25">
        <v>0</v>
      </c>
      <c r="AJ34" s="33">
        <v>0</v>
      </c>
      <c r="AK34" s="32">
        <v>0</v>
      </c>
      <c r="AL34" s="25">
        <v>0</v>
      </c>
      <c r="AM34" s="25">
        <v>0</v>
      </c>
      <c r="AN34" s="25">
        <v>0</v>
      </c>
      <c r="AO34" s="25">
        <v>0</v>
      </c>
      <c r="AP34" s="32">
        <v>0</v>
      </c>
      <c r="AQ34" s="25">
        <v>0</v>
      </c>
      <c r="AR34" s="25">
        <v>0</v>
      </c>
      <c r="AS34" s="25">
        <v>0</v>
      </c>
      <c r="AT34" s="25">
        <v>0</v>
      </c>
      <c r="AU34" s="36">
        <v>0</v>
      </c>
      <c r="AV34" s="25">
        <v>0</v>
      </c>
      <c r="AW34" s="25">
        <v>0</v>
      </c>
      <c r="AX34" s="25">
        <v>0</v>
      </c>
      <c r="AY34" s="34">
        <v>0</v>
      </c>
      <c r="AZ34" s="32">
        <v>0</v>
      </c>
      <c r="BA34" s="25">
        <v>0</v>
      </c>
      <c r="BB34" s="25">
        <v>0</v>
      </c>
      <c r="BC34" s="25">
        <v>0</v>
      </c>
      <c r="BD34" s="25">
        <v>0</v>
      </c>
      <c r="BE34" s="36">
        <v>0</v>
      </c>
      <c r="BF34" s="25">
        <v>0</v>
      </c>
      <c r="BG34" s="25">
        <v>0</v>
      </c>
      <c r="BH34" s="25">
        <v>0</v>
      </c>
      <c r="BI34" s="25">
        <v>0</v>
      </c>
      <c r="BJ34" s="32">
        <v>0</v>
      </c>
      <c r="BK34" s="25">
        <v>0</v>
      </c>
      <c r="BL34" s="25">
        <v>0</v>
      </c>
      <c r="BM34" s="25">
        <v>0</v>
      </c>
      <c r="BN34" s="25">
        <v>0</v>
      </c>
      <c r="BO34" s="36">
        <v>0</v>
      </c>
      <c r="BP34" s="25">
        <v>0</v>
      </c>
      <c r="BQ34" s="25">
        <v>0</v>
      </c>
      <c r="BR34" s="25">
        <v>0</v>
      </c>
      <c r="BS34" s="34">
        <v>0</v>
      </c>
      <c r="BT34" s="32">
        <v>0</v>
      </c>
      <c r="BU34" s="25">
        <v>0</v>
      </c>
      <c r="BV34" s="25">
        <v>0</v>
      </c>
      <c r="BW34" s="25">
        <v>0</v>
      </c>
      <c r="BX34" s="25">
        <v>0</v>
      </c>
      <c r="BY34" s="3">
        <v>4</v>
      </c>
      <c r="BZ34" s="3">
        <v>4</v>
      </c>
      <c r="CA34" s="3">
        <v>4</v>
      </c>
      <c r="CB34" s="3">
        <v>4</v>
      </c>
      <c r="CD34" s="23">
        <v>3</v>
      </c>
      <c r="CE34" s="23">
        <v>2</v>
      </c>
    </row>
    <row r="35" spans="1:83" ht="18.75" x14ac:dyDescent="0.25">
      <c r="A35" s="50" t="s">
        <v>41</v>
      </c>
      <c r="B35" s="25">
        <v>1224092</v>
      </c>
      <c r="C35" s="25">
        <v>316555</v>
      </c>
      <c r="D35" s="25">
        <v>270145</v>
      </c>
      <c r="E35" s="25">
        <v>248766</v>
      </c>
      <c r="F35" s="25">
        <v>388626</v>
      </c>
      <c r="G35" s="32">
        <v>0</v>
      </c>
      <c r="H35" s="25">
        <v>0</v>
      </c>
      <c r="I35" s="25">
        <v>0</v>
      </c>
      <c r="J35" s="25">
        <v>0</v>
      </c>
      <c r="K35" s="34">
        <v>0</v>
      </c>
      <c r="L35" s="32">
        <v>0</v>
      </c>
      <c r="M35" s="25"/>
      <c r="N35" s="25"/>
      <c r="O35" s="25"/>
      <c r="P35" s="25">
        <v>0</v>
      </c>
      <c r="Q35" s="29">
        <v>0</v>
      </c>
      <c r="R35" s="25">
        <v>0</v>
      </c>
      <c r="S35" s="25">
        <v>0</v>
      </c>
      <c r="T35" s="25">
        <v>0</v>
      </c>
      <c r="U35" s="25">
        <v>0</v>
      </c>
      <c r="V35" s="32">
        <v>0</v>
      </c>
      <c r="W35" s="25">
        <v>0</v>
      </c>
      <c r="X35" s="25">
        <v>0</v>
      </c>
      <c r="Y35" s="25">
        <v>0</v>
      </c>
      <c r="Z35" s="25">
        <v>0</v>
      </c>
      <c r="AA35" s="36">
        <v>1224092</v>
      </c>
      <c r="AB35" s="25">
        <v>316555</v>
      </c>
      <c r="AC35" s="25">
        <v>270145</v>
      </c>
      <c r="AD35" s="25">
        <v>248766</v>
      </c>
      <c r="AE35" s="33">
        <v>388626</v>
      </c>
      <c r="AF35" s="32">
        <v>2739</v>
      </c>
      <c r="AG35" s="25">
        <v>783</v>
      </c>
      <c r="AH35" s="25">
        <v>611</v>
      </c>
      <c r="AI35" s="25">
        <v>592</v>
      </c>
      <c r="AJ35" s="33">
        <v>753</v>
      </c>
      <c r="AK35" s="32">
        <v>0</v>
      </c>
      <c r="AL35" s="25">
        <v>0</v>
      </c>
      <c r="AM35" s="25">
        <v>0</v>
      </c>
      <c r="AN35" s="25">
        <v>0</v>
      </c>
      <c r="AO35" s="25">
        <v>0</v>
      </c>
      <c r="AP35" s="32">
        <v>0</v>
      </c>
      <c r="AQ35" s="25">
        <v>0</v>
      </c>
      <c r="AR35" s="25">
        <v>0</v>
      </c>
      <c r="AS35" s="25">
        <v>0</v>
      </c>
      <c r="AT35" s="25">
        <v>0</v>
      </c>
      <c r="AU35" s="36">
        <v>0</v>
      </c>
      <c r="AV35" s="25">
        <v>0</v>
      </c>
      <c r="AW35" s="25">
        <v>0</v>
      </c>
      <c r="AX35" s="25">
        <v>0</v>
      </c>
      <c r="AY35" s="34">
        <v>0</v>
      </c>
      <c r="AZ35" s="32">
        <v>0</v>
      </c>
      <c r="BA35" s="25">
        <v>0</v>
      </c>
      <c r="BB35" s="25">
        <v>0</v>
      </c>
      <c r="BC35" s="25">
        <v>0</v>
      </c>
      <c r="BD35" s="25">
        <v>0</v>
      </c>
      <c r="BE35" s="36">
        <v>1224092</v>
      </c>
      <c r="BF35" s="25">
        <v>316555</v>
      </c>
      <c r="BG35" s="25">
        <v>270145</v>
      </c>
      <c r="BH35" s="25">
        <v>248766</v>
      </c>
      <c r="BI35" s="25">
        <v>388626</v>
      </c>
      <c r="BJ35" s="32">
        <v>2739</v>
      </c>
      <c r="BK35" s="25">
        <v>783</v>
      </c>
      <c r="BL35" s="25">
        <v>611</v>
      </c>
      <c r="BM35" s="25">
        <v>592</v>
      </c>
      <c r="BN35" s="25">
        <v>753</v>
      </c>
      <c r="BO35" s="36">
        <v>0</v>
      </c>
      <c r="BP35" s="25">
        <v>0</v>
      </c>
      <c r="BQ35" s="25">
        <v>0</v>
      </c>
      <c r="BR35" s="25">
        <v>0</v>
      </c>
      <c r="BS35" s="34">
        <v>0</v>
      </c>
      <c r="BT35" s="32">
        <v>0</v>
      </c>
      <c r="BU35" s="25">
        <v>0</v>
      </c>
      <c r="BV35" s="25">
        <v>0</v>
      </c>
      <c r="BW35" s="25">
        <v>0</v>
      </c>
      <c r="BX35" s="25">
        <v>0</v>
      </c>
      <c r="BY35" s="3">
        <v>4</v>
      </c>
      <c r="BZ35" s="3">
        <v>4</v>
      </c>
      <c r="CA35" s="3">
        <v>4</v>
      </c>
      <c r="CB35" s="3">
        <v>4</v>
      </c>
      <c r="CD35" s="23">
        <v>3</v>
      </c>
      <c r="CE35" s="23">
        <v>2</v>
      </c>
    </row>
    <row r="36" spans="1:83" ht="19.5" thickBot="1" x14ac:dyDescent="0.3">
      <c r="A36" s="51" t="s">
        <v>18</v>
      </c>
      <c r="B36" s="25">
        <v>41519</v>
      </c>
      <c r="C36" s="25">
        <v>13711</v>
      </c>
      <c r="D36" s="25">
        <v>9490</v>
      </c>
      <c r="E36" s="25">
        <v>7941</v>
      </c>
      <c r="F36" s="25">
        <v>10377</v>
      </c>
      <c r="G36" s="32">
        <v>0</v>
      </c>
      <c r="H36" s="25">
        <v>0</v>
      </c>
      <c r="I36" s="25">
        <v>0</v>
      </c>
      <c r="J36" s="25">
        <v>0</v>
      </c>
      <c r="K36" s="34">
        <v>0</v>
      </c>
      <c r="L36" s="32">
        <v>0</v>
      </c>
      <c r="M36" s="25"/>
      <c r="N36" s="25"/>
      <c r="O36" s="25"/>
      <c r="P36" s="25">
        <v>0</v>
      </c>
      <c r="Q36" s="29">
        <v>0</v>
      </c>
      <c r="R36" s="25">
        <v>0</v>
      </c>
      <c r="S36" s="25">
        <v>0</v>
      </c>
      <c r="T36" s="25">
        <v>0</v>
      </c>
      <c r="U36" s="25">
        <v>0</v>
      </c>
      <c r="V36" s="32">
        <v>0</v>
      </c>
      <c r="W36" s="25">
        <v>0</v>
      </c>
      <c r="X36" s="25">
        <v>0</v>
      </c>
      <c r="Y36" s="25">
        <v>0</v>
      </c>
      <c r="Z36" s="25">
        <v>0</v>
      </c>
      <c r="AA36" s="36">
        <v>41519</v>
      </c>
      <c r="AB36" s="25">
        <v>13711</v>
      </c>
      <c r="AC36" s="25">
        <v>9490</v>
      </c>
      <c r="AD36" s="25">
        <v>7941</v>
      </c>
      <c r="AE36" s="33">
        <v>10377</v>
      </c>
      <c r="AF36" s="32">
        <v>561</v>
      </c>
      <c r="AG36" s="25">
        <v>186</v>
      </c>
      <c r="AH36" s="25">
        <v>128</v>
      </c>
      <c r="AI36" s="25">
        <v>100</v>
      </c>
      <c r="AJ36" s="33">
        <v>147</v>
      </c>
      <c r="AK36" s="32">
        <v>0</v>
      </c>
      <c r="AL36" s="25">
        <v>0</v>
      </c>
      <c r="AM36" s="25">
        <v>0</v>
      </c>
      <c r="AN36" s="25">
        <v>0</v>
      </c>
      <c r="AO36" s="25">
        <v>0</v>
      </c>
      <c r="AP36" s="32">
        <v>0</v>
      </c>
      <c r="AQ36" s="25">
        <v>0</v>
      </c>
      <c r="AR36" s="25">
        <v>0</v>
      </c>
      <c r="AS36" s="25">
        <v>0</v>
      </c>
      <c r="AT36" s="25">
        <v>0</v>
      </c>
      <c r="AU36" s="36">
        <v>0</v>
      </c>
      <c r="AV36" s="25">
        <v>0</v>
      </c>
      <c r="AW36" s="25">
        <v>0</v>
      </c>
      <c r="AX36" s="25">
        <v>0</v>
      </c>
      <c r="AY36" s="34">
        <v>0</v>
      </c>
      <c r="AZ36" s="32">
        <v>0</v>
      </c>
      <c r="BA36" s="25">
        <v>0</v>
      </c>
      <c r="BB36" s="25">
        <v>0</v>
      </c>
      <c r="BC36" s="25">
        <v>0</v>
      </c>
      <c r="BD36" s="25">
        <v>0</v>
      </c>
      <c r="BE36" s="36">
        <v>41519</v>
      </c>
      <c r="BF36" s="25">
        <v>13711</v>
      </c>
      <c r="BG36" s="25">
        <v>9490</v>
      </c>
      <c r="BH36" s="25">
        <v>7941</v>
      </c>
      <c r="BI36" s="25">
        <v>10377</v>
      </c>
      <c r="BJ36" s="32">
        <v>561</v>
      </c>
      <c r="BK36" s="25">
        <v>186</v>
      </c>
      <c r="BL36" s="25">
        <v>128</v>
      </c>
      <c r="BM36" s="25">
        <v>100</v>
      </c>
      <c r="BN36" s="25">
        <v>147</v>
      </c>
      <c r="BO36" s="36">
        <v>0</v>
      </c>
      <c r="BP36" s="25">
        <v>0</v>
      </c>
      <c r="BQ36" s="25">
        <v>0</v>
      </c>
      <c r="BR36" s="25">
        <v>0</v>
      </c>
      <c r="BS36" s="34">
        <v>0</v>
      </c>
      <c r="BT36" s="32">
        <v>0</v>
      </c>
      <c r="BU36" s="25">
        <v>0</v>
      </c>
      <c r="BV36" s="25">
        <v>0</v>
      </c>
      <c r="BW36" s="25">
        <v>0</v>
      </c>
      <c r="BX36" s="25">
        <v>0</v>
      </c>
      <c r="BY36" s="3">
        <v>4</v>
      </c>
      <c r="BZ36" s="3">
        <v>4</v>
      </c>
      <c r="CA36" s="3">
        <v>4</v>
      </c>
      <c r="CB36" s="3">
        <v>4</v>
      </c>
      <c r="CD36" s="23">
        <v>3</v>
      </c>
      <c r="CE36" s="23">
        <v>2</v>
      </c>
    </row>
    <row r="37" spans="1:83" ht="18.75" x14ac:dyDescent="0.25">
      <c r="A37" s="14" t="s">
        <v>42</v>
      </c>
      <c r="B37" s="25">
        <v>120184402</v>
      </c>
      <c r="C37" s="25">
        <v>25819913</v>
      </c>
      <c r="D37" s="25">
        <v>26490005</v>
      </c>
      <c r="E37" s="25">
        <v>33227109</v>
      </c>
      <c r="F37" s="25">
        <v>34647375</v>
      </c>
      <c r="G37" s="32">
        <v>0</v>
      </c>
      <c r="H37" s="25">
        <v>0</v>
      </c>
      <c r="I37" s="25">
        <v>0</v>
      </c>
      <c r="J37" s="25">
        <v>0</v>
      </c>
      <c r="K37" s="34">
        <v>0</v>
      </c>
      <c r="L37" s="32">
        <v>0</v>
      </c>
      <c r="M37" s="25"/>
      <c r="N37" s="25"/>
      <c r="O37" s="25"/>
      <c r="P37" s="25">
        <v>0</v>
      </c>
      <c r="Q37" s="29">
        <v>35355745</v>
      </c>
      <c r="R37" s="25">
        <v>8545629</v>
      </c>
      <c r="S37" s="25">
        <v>8832421</v>
      </c>
      <c r="T37" s="25">
        <v>9905468</v>
      </c>
      <c r="U37" s="25">
        <v>8072227</v>
      </c>
      <c r="V37" s="32">
        <v>1119</v>
      </c>
      <c r="W37" s="25">
        <v>240</v>
      </c>
      <c r="X37" s="25">
        <v>200</v>
      </c>
      <c r="Y37" s="25">
        <v>145</v>
      </c>
      <c r="Z37" s="25">
        <v>534</v>
      </c>
      <c r="AA37" s="36">
        <v>82263176</v>
      </c>
      <c r="AB37" s="25">
        <v>16666657</v>
      </c>
      <c r="AC37" s="25">
        <v>17030264</v>
      </c>
      <c r="AD37" s="25">
        <v>22618133</v>
      </c>
      <c r="AE37" s="33">
        <v>25948122</v>
      </c>
      <c r="AF37" s="32">
        <v>38829</v>
      </c>
      <c r="AG37" s="25">
        <v>10117</v>
      </c>
      <c r="AH37" s="25">
        <v>9550</v>
      </c>
      <c r="AI37" s="25">
        <v>8200</v>
      </c>
      <c r="AJ37" s="33">
        <v>10962</v>
      </c>
      <c r="AK37" s="32">
        <v>30977226</v>
      </c>
      <c r="AL37" s="25">
        <v>9130715</v>
      </c>
      <c r="AM37" s="25">
        <v>-7591470</v>
      </c>
      <c r="AN37" s="25">
        <v>14718991</v>
      </c>
      <c r="AO37" s="25">
        <v>14718990</v>
      </c>
      <c r="AP37" s="32">
        <v>10376</v>
      </c>
      <c r="AQ37" s="25">
        <v>5417</v>
      </c>
      <c r="AR37" s="25">
        <v>-209</v>
      </c>
      <c r="AS37" s="25">
        <v>2584</v>
      </c>
      <c r="AT37" s="25">
        <v>2584</v>
      </c>
      <c r="AU37" s="36">
        <v>1105413</v>
      </c>
      <c r="AV37" s="25">
        <v>623912</v>
      </c>
      <c r="AW37" s="25">
        <v>-12126</v>
      </c>
      <c r="AX37" s="25">
        <v>-37606</v>
      </c>
      <c r="AY37" s="34">
        <v>531233</v>
      </c>
      <c r="AZ37" s="32">
        <v>1273</v>
      </c>
      <c r="BA37" s="25">
        <v>365</v>
      </c>
      <c r="BB37" s="25">
        <v>363</v>
      </c>
      <c r="BC37" s="25">
        <v>77</v>
      </c>
      <c r="BD37" s="25">
        <v>468</v>
      </c>
      <c r="BE37" s="36">
        <v>50180537</v>
      </c>
      <c r="BF37" s="25">
        <v>6912030</v>
      </c>
      <c r="BG37" s="25">
        <v>24633860</v>
      </c>
      <c r="BH37" s="25">
        <v>7936748</v>
      </c>
      <c r="BI37" s="25">
        <v>10697899</v>
      </c>
      <c r="BJ37" s="32">
        <v>27180</v>
      </c>
      <c r="BK37" s="25">
        <v>4335</v>
      </c>
      <c r="BL37" s="25">
        <v>9396</v>
      </c>
      <c r="BM37" s="25">
        <v>5539</v>
      </c>
      <c r="BN37" s="25">
        <v>7910</v>
      </c>
      <c r="BO37" s="36">
        <v>2565481</v>
      </c>
      <c r="BP37" s="25">
        <v>607627</v>
      </c>
      <c r="BQ37" s="25">
        <v>627320</v>
      </c>
      <c r="BR37" s="25">
        <v>703508</v>
      </c>
      <c r="BS37" s="34">
        <v>627026</v>
      </c>
      <c r="BT37" s="32">
        <v>182</v>
      </c>
      <c r="BU37" s="25">
        <v>20</v>
      </c>
      <c r="BV37" s="25">
        <v>24</v>
      </c>
      <c r="BW37" s="25">
        <v>16</v>
      </c>
      <c r="BX37" s="25">
        <v>122</v>
      </c>
      <c r="CD37" s="23"/>
      <c r="CE37" s="23"/>
    </row>
    <row r="38" spans="1:83" ht="18.75" x14ac:dyDescent="0.25">
      <c r="A38" s="52" t="s">
        <v>18</v>
      </c>
      <c r="B38" s="25">
        <v>36465</v>
      </c>
      <c r="C38" s="25">
        <v>8322</v>
      </c>
      <c r="D38" s="25">
        <v>11749</v>
      </c>
      <c r="E38" s="25">
        <v>11478</v>
      </c>
      <c r="F38" s="25">
        <v>4916</v>
      </c>
      <c r="G38" s="32">
        <v>0</v>
      </c>
      <c r="H38" s="25">
        <v>0</v>
      </c>
      <c r="I38" s="25">
        <v>0</v>
      </c>
      <c r="J38" s="25">
        <v>0</v>
      </c>
      <c r="K38" s="34">
        <v>0</v>
      </c>
      <c r="L38" s="32">
        <v>0</v>
      </c>
      <c r="M38" s="25"/>
      <c r="N38" s="25"/>
      <c r="O38" s="25"/>
      <c r="P38" s="25">
        <v>0</v>
      </c>
      <c r="Q38" s="29">
        <v>0</v>
      </c>
      <c r="R38" s="25">
        <v>0</v>
      </c>
      <c r="S38" s="25">
        <v>0</v>
      </c>
      <c r="T38" s="25">
        <v>0</v>
      </c>
      <c r="U38" s="25">
        <v>0</v>
      </c>
      <c r="V38" s="32">
        <v>0</v>
      </c>
      <c r="W38" s="25">
        <v>0</v>
      </c>
      <c r="X38" s="25">
        <v>0</v>
      </c>
      <c r="Y38" s="25">
        <v>0</v>
      </c>
      <c r="Z38" s="25">
        <v>0</v>
      </c>
      <c r="AA38" s="36">
        <v>36465</v>
      </c>
      <c r="AB38" s="25">
        <v>8322</v>
      </c>
      <c r="AC38" s="25">
        <v>11749</v>
      </c>
      <c r="AD38" s="25">
        <v>11478</v>
      </c>
      <c r="AE38" s="33">
        <v>4916</v>
      </c>
      <c r="AF38" s="32">
        <v>508</v>
      </c>
      <c r="AG38" s="25">
        <v>116</v>
      </c>
      <c r="AH38" s="25">
        <v>138</v>
      </c>
      <c r="AI38" s="25">
        <v>158</v>
      </c>
      <c r="AJ38" s="33">
        <v>96</v>
      </c>
      <c r="AK38" s="32">
        <v>36465</v>
      </c>
      <c r="AL38" s="25">
        <v>8322</v>
      </c>
      <c r="AM38" s="25">
        <v>11749</v>
      </c>
      <c r="AN38" s="25">
        <v>11478</v>
      </c>
      <c r="AO38" s="25">
        <v>4916</v>
      </c>
      <c r="AP38" s="32">
        <v>508</v>
      </c>
      <c r="AQ38" s="25">
        <v>116</v>
      </c>
      <c r="AR38" s="25">
        <v>138</v>
      </c>
      <c r="AS38" s="25">
        <v>158</v>
      </c>
      <c r="AT38" s="25">
        <v>96</v>
      </c>
      <c r="AU38" s="36">
        <v>0</v>
      </c>
      <c r="AV38" s="25">
        <v>0</v>
      </c>
      <c r="AW38" s="25">
        <v>0</v>
      </c>
      <c r="AX38" s="25">
        <v>0</v>
      </c>
      <c r="AY38" s="34">
        <v>0</v>
      </c>
      <c r="AZ38" s="32">
        <v>0</v>
      </c>
      <c r="BA38" s="25">
        <v>0</v>
      </c>
      <c r="BB38" s="25">
        <v>0</v>
      </c>
      <c r="BC38" s="25">
        <v>0</v>
      </c>
      <c r="BD38" s="25">
        <v>0</v>
      </c>
      <c r="BE38" s="36">
        <v>0</v>
      </c>
      <c r="BF38" s="25">
        <v>0</v>
      </c>
      <c r="BG38" s="25">
        <v>0</v>
      </c>
      <c r="BH38" s="25">
        <v>0</v>
      </c>
      <c r="BI38" s="25">
        <v>0</v>
      </c>
      <c r="BJ38" s="32">
        <v>0</v>
      </c>
      <c r="BK38" s="25">
        <v>0</v>
      </c>
      <c r="BL38" s="25">
        <v>0</v>
      </c>
      <c r="BM38" s="25">
        <v>0</v>
      </c>
      <c r="BN38" s="25">
        <v>0</v>
      </c>
      <c r="BO38" s="36">
        <v>0</v>
      </c>
      <c r="BP38" s="25">
        <v>0</v>
      </c>
      <c r="BQ38" s="25">
        <v>0</v>
      </c>
      <c r="BR38" s="25">
        <v>0</v>
      </c>
      <c r="BS38" s="34">
        <v>0</v>
      </c>
      <c r="BT38" s="32">
        <v>0</v>
      </c>
      <c r="BU38" s="25">
        <v>0</v>
      </c>
      <c r="BV38" s="25">
        <v>0</v>
      </c>
      <c r="BW38" s="25">
        <v>0</v>
      </c>
      <c r="BX38" s="25">
        <v>0</v>
      </c>
      <c r="CD38" s="23"/>
      <c r="CE38" s="23"/>
    </row>
    <row r="39" spans="1:83" ht="19.5" thickBot="1" x14ac:dyDescent="0.3">
      <c r="A39" s="47" t="s">
        <v>24</v>
      </c>
      <c r="B39" s="25">
        <v>11427</v>
      </c>
      <c r="C39" s="25">
        <v>0</v>
      </c>
      <c r="D39" s="25">
        <v>0</v>
      </c>
      <c r="E39" s="25">
        <v>0</v>
      </c>
      <c r="F39" s="25">
        <v>11427</v>
      </c>
      <c r="G39" s="32">
        <v>0</v>
      </c>
      <c r="H39" s="25">
        <v>0</v>
      </c>
      <c r="I39" s="25">
        <v>0</v>
      </c>
      <c r="J39" s="25">
        <v>0</v>
      </c>
      <c r="K39" s="34">
        <v>0</v>
      </c>
      <c r="L39" s="32">
        <v>0</v>
      </c>
      <c r="M39" s="25"/>
      <c r="N39" s="25"/>
      <c r="O39" s="25"/>
      <c r="P39" s="25">
        <v>0</v>
      </c>
      <c r="Q39" s="29">
        <v>0</v>
      </c>
      <c r="R39" s="25">
        <v>0</v>
      </c>
      <c r="S39" s="25">
        <v>0</v>
      </c>
      <c r="T39" s="25">
        <v>0</v>
      </c>
      <c r="U39" s="25">
        <v>0</v>
      </c>
      <c r="V39" s="32">
        <v>0</v>
      </c>
      <c r="W39" s="25">
        <v>0</v>
      </c>
      <c r="X39" s="25">
        <v>0</v>
      </c>
      <c r="Y39" s="25">
        <v>0</v>
      </c>
      <c r="Z39" s="25">
        <v>0</v>
      </c>
      <c r="AA39" s="36">
        <v>11427</v>
      </c>
      <c r="AB39" s="25">
        <v>0</v>
      </c>
      <c r="AC39" s="25">
        <v>0</v>
      </c>
      <c r="AD39" s="25">
        <v>0</v>
      </c>
      <c r="AE39" s="33">
        <v>11427</v>
      </c>
      <c r="AF39" s="32">
        <v>27</v>
      </c>
      <c r="AG39" s="25">
        <v>0</v>
      </c>
      <c r="AH39" s="25">
        <v>0</v>
      </c>
      <c r="AI39" s="25">
        <v>0</v>
      </c>
      <c r="AJ39" s="33">
        <v>27</v>
      </c>
      <c r="AK39" s="32">
        <v>11427</v>
      </c>
      <c r="AL39" s="25">
        <v>0</v>
      </c>
      <c r="AM39" s="25">
        <v>0</v>
      </c>
      <c r="AN39" s="25">
        <v>0</v>
      </c>
      <c r="AO39" s="25">
        <v>11427</v>
      </c>
      <c r="AP39" s="32">
        <v>27</v>
      </c>
      <c r="AQ39" s="25">
        <v>0</v>
      </c>
      <c r="AR39" s="25">
        <v>0</v>
      </c>
      <c r="AS39" s="25">
        <v>0</v>
      </c>
      <c r="AT39" s="25">
        <v>27</v>
      </c>
      <c r="AU39" s="36">
        <v>0</v>
      </c>
      <c r="AV39" s="25">
        <v>0</v>
      </c>
      <c r="AW39" s="25">
        <v>0</v>
      </c>
      <c r="AX39" s="25">
        <v>0</v>
      </c>
      <c r="AY39" s="34">
        <v>0</v>
      </c>
      <c r="AZ39" s="32">
        <v>0</v>
      </c>
      <c r="BA39" s="25">
        <v>0</v>
      </c>
      <c r="BB39" s="25">
        <v>0</v>
      </c>
      <c r="BC39" s="25">
        <v>0</v>
      </c>
      <c r="BD39" s="25">
        <v>0</v>
      </c>
      <c r="BE39" s="36">
        <v>0</v>
      </c>
      <c r="BF39" s="25">
        <v>0</v>
      </c>
      <c r="BG39" s="25">
        <v>0</v>
      </c>
      <c r="BH39" s="25">
        <v>0</v>
      </c>
      <c r="BI39" s="25">
        <v>0</v>
      </c>
      <c r="BJ39" s="32">
        <v>0</v>
      </c>
      <c r="BK39" s="25">
        <v>0</v>
      </c>
      <c r="BL39" s="25">
        <v>0</v>
      </c>
      <c r="BM39" s="25">
        <v>0</v>
      </c>
      <c r="BN39" s="25">
        <v>0</v>
      </c>
      <c r="BO39" s="36">
        <v>0</v>
      </c>
      <c r="BP39" s="25">
        <v>0</v>
      </c>
      <c r="BQ39" s="25">
        <v>0</v>
      </c>
      <c r="BR39" s="25">
        <v>0</v>
      </c>
      <c r="BS39" s="34">
        <v>0</v>
      </c>
      <c r="BT39" s="32">
        <v>0</v>
      </c>
      <c r="BU39" s="25">
        <v>0</v>
      </c>
      <c r="BV39" s="25">
        <v>0</v>
      </c>
      <c r="BW39" s="25">
        <v>0</v>
      </c>
      <c r="BX39" s="25">
        <v>0</v>
      </c>
      <c r="BY39" s="3">
        <v>4</v>
      </c>
      <c r="BZ39" s="3">
        <v>4</v>
      </c>
      <c r="CA39" s="3">
        <v>4</v>
      </c>
      <c r="CB39" s="3">
        <v>4</v>
      </c>
      <c r="CD39" s="23">
        <v>3</v>
      </c>
      <c r="CE39" s="23">
        <v>2</v>
      </c>
    </row>
    <row r="40" spans="1:83" ht="18.75" x14ac:dyDescent="0.25">
      <c r="A40" s="14" t="s">
        <v>43</v>
      </c>
      <c r="B40" s="25">
        <v>55977941</v>
      </c>
      <c r="C40" s="25">
        <v>13732112</v>
      </c>
      <c r="D40" s="25">
        <v>13917334</v>
      </c>
      <c r="E40" s="25">
        <v>13753179</v>
      </c>
      <c r="F40" s="25">
        <v>14575316</v>
      </c>
      <c r="G40" s="32">
        <v>1422202</v>
      </c>
      <c r="H40" s="25">
        <v>317185</v>
      </c>
      <c r="I40" s="25">
        <v>317186</v>
      </c>
      <c r="J40" s="25">
        <v>374733</v>
      </c>
      <c r="K40" s="25">
        <v>413098</v>
      </c>
      <c r="L40" s="32">
        <v>710</v>
      </c>
      <c r="M40" s="25">
        <v>116</v>
      </c>
      <c r="N40" s="25">
        <v>93</v>
      </c>
      <c r="O40" s="25">
        <v>121</v>
      </c>
      <c r="P40" s="25">
        <v>380</v>
      </c>
      <c r="Q40" s="29">
        <v>15446536</v>
      </c>
      <c r="R40" s="25">
        <v>3742864</v>
      </c>
      <c r="S40" s="25">
        <v>3860475</v>
      </c>
      <c r="T40" s="25">
        <v>3857831</v>
      </c>
      <c r="U40" s="25">
        <v>3985366</v>
      </c>
      <c r="V40" s="32">
        <v>562</v>
      </c>
      <c r="W40" s="25">
        <v>133</v>
      </c>
      <c r="X40" s="25">
        <v>148</v>
      </c>
      <c r="Y40" s="25">
        <v>128</v>
      </c>
      <c r="Z40" s="25">
        <v>153</v>
      </c>
      <c r="AA40" s="36">
        <v>36879505</v>
      </c>
      <c r="AB40" s="25">
        <v>9142987</v>
      </c>
      <c r="AC40" s="25">
        <v>9193075</v>
      </c>
      <c r="AD40" s="25">
        <v>8974364</v>
      </c>
      <c r="AE40" s="33">
        <v>9569079</v>
      </c>
      <c r="AF40" s="32">
        <v>43821</v>
      </c>
      <c r="AG40" s="25">
        <v>12912</v>
      </c>
      <c r="AH40" s="25">
        <v>11239</v>
      </c>
      <c r="AI40" s="25">
        <v>12374</v>
      </c>
      <c r="AJ40" s="33">
        <v>7296</v>
      </c>
      <c r="AK40" s="32">
        <v>13266639</v>
      </c>
      <c r="AL40" s="25">
        <v>2236238</v>
      </c>
      <c r="AM40" s="25">
        <v>6968817</v>
      </c>
      <c r="AN40" s="25">
        <v>2030792</v>
      </c>
      <c r="AO40" s="25">
        <v>2030792</v>
      </c>
      <c r="AP40" s="32">
        <v>15923</v>
      </c>
      <c r="AQ40" s="25">
        <v>7250</v>
      </c>
      <c r="AR40" s="25">
        <v>5487</v>
      </c>
      <c r="AS40" s="25">
        <v>1593</v>
      </c>
      <c r="AT40" s="25">
        <v>1593</v>
      </c>
      <c r="AU40" s="36">
        <v>1116368</v>
      </c>
      <c r="AV40" s="25">
        <v>328623</v>
      </c>
      <c r="AW40" s="25">
        <v>230232</v>
      </c>
      <c r="AX40" s="25">
        <v>255905</v>
      </c>
      <c r="AY40" s="34">
        <v>301608</v>
      </c>
      <c r="AZ40" s="32">
        <v>1167</v>
      </c>
      <c r="BA40" s="25">
        <v>381</v>
      </c>
      <c r="BB40" s="25">
        <v>251</v>
      </c>
      <c r="BC40" s="25">
        <v>270</v>
      </c>
      <c r="BD40" s="25">
        <v>265</v>
      </c>
      <c r="BE40" s="36">
        <v>22496498</v>
      </c>
      <c r="BF40" s="25">
        <v>6578126</v>
      </c>
      <c r="BG40" s="25">
        <v>1994026</v>
      </c>
      <c r="BH40" s="25">
        <v>6687667</v>
      </c>
      <c r="BI40" s="25">
        <v>7236679</v>
      </c>
      <c r="BJ40" s="32">
        <v>26731</v>
      </c>
      <c r="BK40" s="25">
        <v>5281</v>
      </c>
      <c r="BL40" s="25">
        <v>5501</v>
      </c>
      <c r="BM40" s="25">
        <v>10511</v>
      </c>
      <c r="BN40" s="25">
        <v>5438</v>
      </c>
      <c r="BO40" s="36">
        <v>2229698</v>
      </c>
      <c r="BP40" s="25">
        <v>529076</v>
      </c>
      <c r="BQ40" s="25">
        <v>546598</v>
      </c>
      <c r="BR40" s="25">
        <v>546251</v>
      </c>
      <c r="BS40" s="34">
        <v>607773</v>
      </c>
      <c r="BT40" s="32">
        <v>159</v>
      </c>
      <c r="BU40" s="25">
        <v>33</v>
      </c>
      <c r="BV40" s="25">
        <v>38</v>
      </c>
      <c r="BW40" s="25">
        <v>33</v>
      </c>
      <c r="BX40" s="25">
        <v>55</v>
      </c>
      <c r="BY40" s="3">
        <v>4</v>
      </c>
      <c r="BZ40" s="3">
        <v>4</v>
      </c>
      <c r="CA40" s="3">
        <v>4</v>
      </c>
      <c r="CB40" s="3">
        <v>4</v>
      </c>
      <c r="CD40" s="23">
        <v>3</v>
      </c>
      <c r="CE40" s="23">
        <v>2</v>
      </c>
    </row>
    <row r="41" spans="1:83" ht="18.75" x14ac:dyDescent="0.25">
      <c r="A41" s="35" t="s">
        <v>18</v>
      </c>
      <c r="B41" s="25">
        <v>12107</v>
      </c>
      <c r="C41" s="25">
        <v>7182</v>
      </c>
      <c r="D41" s="25">
        <v>532</v>
      </c>
      <c r="E41" s="25">
        <v>665</v>
      </c>
      <c r="F41" s="25">
        <v>3728</v>
      </c>
      <c r="G41" s="32">
        <v>0</v>
      </c>
      <c r="H41" s="25">
        <v>0</v>
      </c>
      <c r="I41" s="25">
        <v>0</v>
      </c>
      <c r="J41" s="25">
        <v>0</v>
      </c>
      <c r="K41" s="34">
        <v>0</v>
      </c>
      <c r="L41" s="32">
        <v>0</v>
      </c>
      <c r="M41" s="25"/>
      <c r="N41" s="25"/>
      <c r="O41" s="25"/>
      <c r="P41" s="25"/>
      <c r="Q41" s="29">
        <v>0</v>
      </c>
      <c r="R41" s="25">
        <v>0</v>
      </c>
      <c r="S41" s="25">
        <v>0</v>
      </c>
      <c r="T41" s="25">
        <v>0</v>
      </c>
      <c r="U41" s="25">
        <v>0</v>
      </c>
      <c r="V41" s="32">
        <v>0</v>
      </c>
      <c r="W41" s="25">
        <v>0</v>
      </c>
      <c r="X41" s="25">
        <v>0</v>
      </c>
      <c r="Y41" s="25">
        <v>0</v>
      </c>
      <c r="Z41" s="25">
        <v>0</v>
      </c>
      <c r="AA41" s="36">
        <v>12107</v>
      </c>
      <c r="AB41" s="25">
        <v>7182</v>
      </c>
      <c r="AC41" s="25">
        <v>532</v>
      </c>
      <c r="AD41" s="25">
        <v>665</v>
      </c>
      <c r="AE41" s="33">
        <v>3728</v>
      </c>
      <c r="AF41" s="32">
        <v>91</v>
      </c>
      <c r="AG41" s="25">
        <v>54</v>
      </c>
      <c r="AH41" s="25">
        <v>10</v>
      </c>
      <c r="AI41" s="25">
        <v>5</v>
      </c>
      <c r="AJ41" s="33">
        <v>22</v>
      </c>
      <c r="AK41" s="32">
        <v>12107</v>
      </c>
      <c r="AL41" s="25">
        <v>7182</v>
      </c>
      <c r="AM41" s="25">
        <v>532</v>
      </c>
      <c r="AN41" s="25">
        <v>665</v>
      </c>
      <c r="AO41" s="25">
        <v>3728</v>
      </c>
      <c r="AP41" s="32">
        <v>91</v>
      </c>
      <c r="AQ41" s="25">
        <v>54</v>
      </c>
      <c r="AR41" s="25">
        <v>10</v>
      </c>
      <c r="AS41" s="25">
        <v>5</v>
      </c>
      <c r="AT41" s="25">
        <v>22</v>
      </c>
      <c r="AU41" s="36">
        <v>0</v>
      </c>
      <c r="AV41" s="25">
        <v>0</v>
      </c>
      <c r="AW41" s="25">
        <v>0</v>
      </c>
      <c r="AX41" s="25">
        <v>0</v>
      </c>
      <c r="AY41" s="34">
        <v>0</v>
      </c>
      <c r="AZ41" s="32">
        <v>0</v>
      </c>
      <c r="BA41" s="25">
        <v>0</v>
      </c>
      <c r="BB41" s="25">
        <v>0</v>
      </c>
      <c r="BC41" s="25">
        <v>0</v>
      </c>
      <c r="BD41" s="25">
        <v>0</v>
      </c>
      <c r="BE41" s="36">
        <v>0</v>
      </c>
      <c r="BF41" s="25">
        <v>0</v>
      </c>
      <c r="BG41" s="25">
        <v>0</v>
      </c>
      <c r="BH41" s="25">
        <v>0</v>
      </c>
      <c r="BI41" s="25">
        <v>0</v>
      </c>
      <c r="BJ41" s="32">
        <v>0</v>
      </c>
      <c r="BK41" s="25">
        <v>0</v>
      </c>
      <c r="BL41" s="25">
        <v>0</v>
      </c>
      <c r="BM41" s="25">
        <v>0</v>
      </c>
      <c r="BN41" s="25">
        <v>0</v>
      </c>
      <c r="BO41" s="36">
        <v>0</v>
      </c>
      <c r="BP41" s="25">
        <v>0</v>
      </c>
      <c r="BQ41" s="25">
        <v>0</v>
      </c>
      <c r="BR41" s="25">
        <v>0</v>
      </c>
      <c r="BS41" s="34">
        <v>0</v>
      </c>
      <c r="BT41" s="32">
        <v>0</v>
      </c>
      <c r="BU41" s="25">
        <v>0</v>
      </c>
      <c r="BV41" s="25">
        <v>0</v>
      </c>
      <c r="BW41" s="25">
        <v>0</v>
      </c>
      <c r="BX41" s="25">
        <v>0</v>
      </c>
      <c r="BY41" s="3">
        <v>4</v>
      </c>
      <c r="BZ41" s="3">
        <v>4</v>
      </c>
      <c r="CA41" s="3">
        <v>4</v>
      </c>
      <c r="CB41" s="3">
        <v>4</v>
      </c>
      <c r="CD41" s="23">
        <v>3</v>
      </c>
      <c r="CE41" s="23">
        <v>2</v>
      </c>
    </row>
    <row r="42" spans="1:83" ht="19.5" thickBot="1" x14ac:dyDescent="0.3">
      <c r="A42" s="53" t="s">
        <v>24</v>
      </c>
      <c r="B42" s="25">
        <v>30120</v>
      </c>
      <c r="C42" s="25">
        <v>9737</v>
      </c>
      <c r="D42" s="25">
        <v>2613</v>
      </c>
      <c r="E42" s="25">
        <v>2082</v>
      </c>
      <c r="F42" s="25">
        <v>15688</v>
      </c>
      <c r="G42" s="32">
        <v>0</v>
      </c>
      <c r="H42" s="25">
        <v>0</v>
      </c>
      <c r="I42" s="25">
        <v>0</v>
      </c>
      <c r="J42" s="25">
        <v>0</v>
      </c>
      <c r="K42" s="34">
        <v>0</v>
      </c>
      <c r="L42" s="32">
        <v>0</v>
      </c>
      <c r="M42" s="25"/>
      <c r="N42" s="25"/>
      <c r="O42" s="25"/>
      <c r="P42" s="25"/>
      <c r="Q42" s="29">
        <v>0</v>
      </c>
      <c r="R42" s="25">
        <v>0</v>
      </c>
      <c r="S42" s="25">
        <v>0</v>
      </c>
      <c r="T42" s="25">
        <v>0</v>
      </c>
      <c r="U42" s="25">
        <v>0</v>
      </c>
      <c r="V42" s="32">
        <v>0</v>
      </c>
      <c r="W42" s="25">
        <v>0</v>
      </c>
      <c r="X42" s="25">
        <v>0</v>
      </c>
      <c r="Y42" s="25">
        <v>0</v>
      </c>
      <c r="Z42" s="25">
        <v>0</v>
      </c>
      <c r="AA42" s="36">
        <v>30120</v>
      </c>
      <c r="AB42" s="25">
        <v>9737</v>
      </c>
      <c r="AC42" s="25">
        <v>2613</v>
      </c>
      <c r="AD42" s="25">
        <v>2082</v>
      </c>
      <c r="AE42" s="33">
        <v>15688</v>
      </c>
      <c r="AF42" s="32">
        <v>55</v>
      </c>
      <c r="AG42" s="25">
        <v>34</v>
      </c>
      <c r="AH42" s="25">
        <v>-9</v>
      </c>
      <c r="AI42" s="25">
        <v>-3</v>
      </c>
      <c r="AJ42" s="33">
        <v>33</v>
      </c>
      <c r="AK42" s="32">
        <v>30120</v>
      </c>
      <c r="AL42" s="25">
        <v>9737</v>
      </c>
      <c r="AM42" s="25">
        <v>2613</v>
      </c>
      <c r="AN42" s="25">
        <v>2082</v>
      </c>
      <c r="AO42" s="25">
        <v>15688</v>
      </c>
      <c r="AP42" s="32">
        <v>55</v>
      </c>
      <c r="AQ42" s="25">
        <v>34</v>
      </c>
      <c r="AR42" s="25">
        <v>-9</v>
      </c>
      <c r="AS42" s="25">
        <v>-3</v>
      </c>
      <c r="AT42" s="25">
        <v>33</v>
      </c>
      <c r="AU42" s="36">
        <v>0</v>
      </c>
      <c r="AV42" s="25">
        <v>0</v>
      </c>
      <c r="AW42" s="25">
        <v>0</v>
      </c>
      <c r="AX42" s="25">
        <v>0</v>
      </c>
      <c r="AY42" s="34">
        <v>0</v>
      </c>
      <c r="AZ42" s="32">
        <v>0</v>
      </c>
      <c r="BA42" s="25">
        <v>0</v>
      </c>
      <c r="BB42" s="25">
        <v>0</v>
      </c>
      <c r="BC42" s="25">
        <v>0</v>
      </c>
      <c r="BD42" s="25">
        <v>0</v>
      </c>
      <c r="BE42" s="36">
        <v>0</v>
      </c>
      <c r="BF42" s="25">
        <v>0</v>
      </c>
      <c r="BG42" s="25">
        <v>0</v>
      </c>
      <c r="BH42" s="25">
        <v>0</v>
      </c>
      <c r="BI42" s="25">
        <v>0</v>
      </c>
      <c r="BJ42" s="32">
        <v>0</v>
      </c>
      <c r="BK42" s="25">
        <v>0</v>
      </c>
      <c r="BL42" s="25">
        <v>0</v>
      </c>
      <c r="BM42" s="25">
        <v>0</v>
      </c>
      <c r="BN42" s="25">
        <v>0</v>
      </c>
      <c r="BO42" s="36">
        <v>0</v>
      </c>
      <c r="BP42" s="25">
        <v>0</v>
      </c>
      <c r="BQ42" s="25">
        <v>0</v>
      </c>
      <c r="BR42" s="25">
        <v>0</v>
      </c>
      <c r="BS42" s="34">
        <v>0</v>
      </c>
      <c r="BT42" s="32">
        <v>0</v>
      </c>
      <c r="BU42" s="25">
        <v>0</v>
      </c>
      <c r="BV42" s="25">
        <v>0</v>
      </c>
      <c r="BW42" s="25">
        <v>0</v>
      </c>
      <c r="BX42" s="25">
        <v>0</v>
      </c>
      <c r="BY42" s="3">
        <v>4</v>
      </c>
      <c r="BZ42" s="3">
        <v>4</v>
      </c>
      <c r="CA42" s="3">
        <v>4</v>
      </c>
      <c r="CB42" s="3">
        <v>4</v>
      </c>
      <c r="CD42" s="23">
        <v>3</v>
      </c>
      <c r="CE42" s="23">
        <v>2</v>
      </c>
    </row>
    <row r="43" spans="1:83" ht="19.5" thickBot="1" x14ac:dyDescent="0.3">
      <c r="A43" s="48" t="s">
        <v>44</v>
      </c>
      <c r="B43" s="25">
        <v>4361545</v>
      </c>
      <c r="C43" s="25">
        <v>872361</v>
      </c>
      <c r="D43" s="25">
        <v>921309</v>
      </c>
      <c r="E43" s="25">
        <v>921309</v>
      </c>
      <c r="F43" s="25">
        <v>1646566</v>
      </c>
      <c r="G43" s="32">
        <v>0</v>
      </c>
      <c r="H43" s="25">
        <v>0</v>
      </c>
      <c r="I43" s="25">
        <v>0</v>
      </c>
      <c r="J43" s="25">
        <v>0</v>
      </c>
      <c r="K43" s="34">
        <v>0</v>
      </c>
      <c r="L43" s="32">
        <v>0</v>
      </c>
      <c r="M43" s="25"/>
      <c r="N43" s="25"/>
      <c r="O43" s="25"/>
      <c r="P43" s="25"/>
      <c r="Q43" s="29">
        <v>4361545</v>
      </c>
      <c r="R43" s="25">
        <v>872361</v>
      </c>
      <c r="S43" s="25">
        <v>921309</v>
      </c>
      <c r="T43" s="25">
        <v>921309</v>
      </c>
      <c r="U43" s="25">
        <v>1646566</v>
      </c>
      <c r="V43" s="32">
        <v>49</v>
      </c>
      <c r="W43" s="25">
        <v>15</v>
      </c>
      <c r="X43" s="25">
        <v>14</v>
      </c>
      <c r="Y43" s="25">
        <v>14</v>
      </c>
      <c r="Z43" s="25">
        <v>6</v>
      </c>
      <c r="AA43" s="36">
        <v>0</v>
      </c>
      <c r="AB43" s="25">
        <v>0</v>
      </c>
      <c r="AC43" s="25">
        <v>0</v>
      </c>
      <c r="AD43" s="25">
        <v>0</v>
      </c>
      <c r="AE43" s="33">
        <v>0</v>
      </c>
      <c r="AF43" s="32">
        <v>0</v>
      </c>
      <c r="AG43" s="25">
        <v>0</v>
      </c>
      <c r="AH43" s="25">
        <v>0</v>
      </c>
      <c r="AI43" s="25">
        <v>0</v>
      </c>
      <c r="AJ43" s="33">
        <v>0</v>
      </c>
      <c r="AK43" s="32">
        <v>0</v>
      </c>
      <c r="AL43" s="25">
        <v>0</v>
      </c>
      <c r="AM43" s="25">
        <v>0</v>
      </c>
      <c r="AN43" s="25">
        <v>0</v>
      </c>
      <c r="AO43" s="25">
        <v>0</v>
      </c>
      <c r="AP43" s="32">
        <v>0</v>
      </c>
      <c r="AQ43" s="25">
        <v>0</v>
      </c>
      <c r="AR43" s="25">
        <v>0</v>
      </c>
      <c r="AS43" s="25">
        <v>0</v>
      </c>
      <c r="AT43" s="25">
        <v>0</v>
      </c>
      <c r="AU43" s="36">
        <v>0</v>
      </c>
      <c r="AV43" s="25">
        <v>0</v>
      </c>
      <c r="AW43" s="25">
        <v>0</v>
      </c>
      <c r="AX43" s="25">
        <v>0</v>
      </c>
      <c r="AY43" s="34">
        <v>0</v>
      </c>
      <c r="AZ43" s="32">
        <v>0</v>
      </c>
      <c r="BA43" s="25">
        <v>0</v>
      </c>
      <c r="BB43" s="25">
        <v>0</v>
      </c>
      <c r="BC43" s="25">
        <v>0</v>
      </c>
      <c r="BD43" s="25">
        <v>0</v>
      </c>
      <c r="BE43" s="36">
        <v>0</v>
      </c>
      <c r="BF43" s="25">
        <v>0</v>
      </c>
      <c r="BG43" s="25">
        <v>0</v>
      </c>
      <c r="BH43" s="25">
        <v>0</v>
      </c>
      <c r="BI43" s="25">
        <v>0</v>
      </c>
      <c r="BJ43" s="32">
        <v>0</v>
      </c>
      <c r="BK43" s="25">
        <v>0</v>
      </c>
      <c r="BL43" s="25">
        <v>0</v>
      </c>
      <c r="BM43" s="25">
        <v>0</v>
      </c>
      <c r="BN43" s="25">
        <v>0</v>
      </c>
      <c r="BO43" s="36">
        <v>0</v>
      </c>
      <c r="BP43" s="25">
        <v>0</v>
      </c>
      <c r="BQ43" s="25">
        <v>0</v>
      </c>
      <c r="BR43" s="25">
        <v>0</v>
      </c>
      <c r="BS43" s="34">
        <v>0</v>
      </c>
      <c r="BT43" s="32">
        <v>0</v>
      </c>
      <c r="BU43" s="25">
        <v>0</v>
      </c>
      <c r="BV43" s="25">
        <v>0</v>
      </c>
      <c r="BW43" s="25">
        <v>0</v>
      </c>
      <c r="BX43" s="25">
        <v>0</v>
      </c>
      <c r="CD43" s="23"/>
      <c r="CE43" s="23"/>
    </row>
    <row r="44" spans="1:83" ht="18.75" x14ac:dyDescent="0.25">
      <c r="A44" s="14" t="s">
        <v>45</v>
      </c>
      <c r="B44" s="25">
        <v>80774717</v>
      </c>
      <c r="C44" s="25">
        <v>19374228</v>
      </c>
      <c r="D44" s="25">
        <v>17254776</v>
      </c>
      <c r="E44" s="25">
        <v>19335457</v>
      </c>
      <c r="F44" s="25">
        <v>24810256</v>
      </c>
      <c r="G44" s="32">
        <v>0</v>
      </c>
      <c r="H44" s="25">
        <v>0</v>
      </c>
      <c r="I44" s="25">
        <v>0</v>
      </c>
      <c r="J44" s="25">
        <v>0</v>
      </c>
      <c r="K44" s="34">
        <v>0</v>
      </c>
      <c r="L44" s="32">
        <v>0</v>
      </c>
      <c r="M44" s="25"/>
      <c r="N44" s="25"/>
      <c r="O44" s="25"/>
      <c r="P44" s="25"/>
      <c r="Q44" s="29">
        <v>37632452</v>
      </c>
      <c r="R44" s="25">
        <v>9290400</v>
      </c>
      <c r="S44" s="25">
        <v>9323253</v>
      </c>
      <c r="T44" s="25">
        <v>9323254</v>
      </c>
      <c r="U44" s="25">
        <v>9695545</v>
      </c>
      <c r="V44" s="32">
        <v>1213</v>
      </c>
      <c r="W44" s="25">
        <v>282</v>
      </c>
      <c r="X44" s="25">
        <v>272</v>
      </c>
      <c r="Y44" s="25">
        <v>248</v>
      </c>
      <c r="Z44" s="25">
        <v>411</v>
      </c>
      <c r="AA44" s="36">
        <v>36467609</v>
      </c>
      <c r="AB44" s="25">
        <v>8882866</v>
      </c>
      <c r="AC44" s="25">
        <v>6992415</v>
      </c>
      <c r="AD44" s="25">
        <v>9511429</v>
      </c>
      <c r="AE44" s="33">
        <v>11080899</v>
      </c>
      <c r="AF44" s="32">
        <v>67062</v>
      </c>
      <c r="AG44" s="25">
        <v>16619</v>
      </c>
      <c r="AH44" s="25">
        <v>13447</v>
      </c>
      <c r="AI44" s="25">
        <v>14440</v>
      </c>
      <c r="AJ44" s="33">
        <v>22556</v>
      </c>
      <c r="AK44" s="32">
        <v>11580463</v>
      </c>
      <c r="AL44" s="25">
        <v>3649742</v>
      </c>
      <c r="AM44" s="25">
        <v>6320940</v>
      </c>
      <c r="AN44" s="25">
        <v>804891</v>
      </c>
      <c r="AO44" s="25">
        <v>804890</v>
      </c>
      <c r="AP44" s="32">
        <v>23247</v>
      </c>
      <c r="AQ44" s="25">
        <v>10502</v>
      </c>
      <c r="AR44" s="25">
        <v>8675</v>
      </c>
      <c r="AS44" s="25">
        <v>2035</v>
      </c>
      <c r="AT44" s="25">
        <v>2035</v>
      </c>
      <c r="AU44" s="36">
        <v>2641905</v>
      </c>
      <c r="AV44" s="25">
        <v>710050</v>
      </c>
      <c r="AW44" s="25">
        <v>484293</v>
      </c>
      <c r="AX44" s="25">
        <v>423755</v>
      </c>
      <c r="AY44" s="34">
        <v>1023807</v>
      </c>
      <c r="AZ44" s="32">
        <v>2907</v>
      </c>
      <c r="BA44" s="25">
        <v>834</v>
      </c>
      <c r="BB44" s="25">
        <v>518</v>
      </c>
      <c r="BC44" s="25">
        <v>430</v>
      </c>
      <c r="BD44" s="25">
        <v>1125</v>
      </c>
      <c r="BE44" s="36">
        <v>22245241</v>
      </c>
      <c r="BF44" s="25">
        <v>4523074</v>
      </c>
      <c r="BG44" s="25">
        <v>187182</v>
      </c>
      <c r="BH44" s="25">
        <v>8282783</v>
      </c>
      <c r="BI44" s="25">
        <v>9252202</v>
      </c>
      <c r="BJ44" s="32">
        <v>40908</v>
      </c>
      <c r="BK44" s="25">
        <v>5283</v>
      </c>
      <c r="BL44" s="25">
        <v>4254</v>
      </c>
      <c r="BM44" s="25">
        <v>11975</v>
      </c>
      <c r="BN44" s="25">
        <v>19396</v>
      </c>
      <c r="BO44" s="36">
        <v>6674656</v>
      </c>
      <c r="BP44" s="25">
        <v>1200962</v>
      </c>
      <c r="BQ44" s="25">
        <v>939108</v>
      </c>
      <c r="BR44" s="25">
        <v>500774</v>
      </c>
      <c r="BS44" s="34">
        <v>4033812</v>
      </c>
      <c r="BT44" s="32">
        <v>472</v>
      </c>
      <c r="BU44" s="25">
        <v>86</v>
      </c>
      <c r="BV44" s="25">
        <v>64</v>
      </c>
      <c r="BW44" s="25">
        <v>35</v>
      </c>
      <c r="BX44" s="25">
        <v>287</v>
      </c>
      <c r="BY44" s="3">
        <v>4</v>
      </c>
      <c r="BZ44" s="3">
        <v>4</v>
      </c>
      <c r="CA44" s="3">
        <v>4</v>
      </c>
      <c r="CB44" s="3">
        <v>4</v>
      </c>
      <c r="CD44" s="23">
        <v>3</v>
      </c>
      <c r="CE44" s="23">
        <v>2</v>
      </c>
    </row>
    <row r="45" spans="1:83" ht="18.75" x14ac:dyDescent="0.25">
      <c r="A45" s="52" t="s">
        <v>18</v>
      </c>
      <c r="B45" s="25">
        <v>219191</v>
      </c>
      <c r="C45" s="25">
        <v>44549</v>
      </c>
      <c r="D45" s="25">
        <v>59755</v>
      </c>
      <c r="E45" s="25">
        <v>42650</v>
      </c>
      <c r="F45" s="25">
        <v>72237</v>
      </c>
      <c r="G45" s="32">
        <v>0</v>
      </c>
      <c r="H45" s="25">
        <v>0</v>
      </c>
      <c r="I45" s="25">
        <v>0</v>
      </c>
      <c r="J45" s="25">
        <v>0</v>
      </c>
      <c r="K45" s="34">
        <v>0</v>
      </c>
      <c r="L45" s="32">
        <v>0</v>
      </c>
      <c r="M45" s="25"/>
      <c r="N45" s="25"/>
      <c r="O45" s="25"/>
      <c r="P45" s="25"/>
      <c r="Q45" s="29">
        <v>0</v>
      </c>
      <c r="R45" s="25">
        <v>0</v>
      </c>
      <c r="S45" s="25">
        <v>0</v>
      </c>
      <c r="T45" s="25">
        <v>0</v>
      </c>
      <c r="U45" s="25">
        <v>0</v>
      </c>
      <c r="V45" s="32">
        <v>0</v>
      </c>
      <c r="W45" s="25">
        <v>0</v>
      </c>
      <c r="X45" s="25">
        <v>0</v>
      </c>
      <c r="Y45" s="25">
        <v>0</v>
      </c>
      <c r="Z45" s="25">
        <v>0</v>
      </c>
      <c r="AA45" s="36">
        <v>219191</v>
      </c>
      <c r="AB45" s="25">
        <v>44549</v>
      </c>
      <c r="AC45" s="25">
        <v>59755</v>
      </c>
      <c r="AD45" s="25">
        <v>42650</v>
      </c>
      <c r="AE45" s="33">
        <v>72237</v>
      </c>
      <c r="AF45" s="32">
        <v>2995</v>
      </c>
      <c r="AG45" s="25">
        <v>615</v>
      </c>
      <c r="AH45" s="25">
        <v>735</v>
      </c>
      <c r="AI45" s="25">
        <v>562</v>
      </c>
      <c r="AJ45" s="33">
        <v>1083</v>
      </c>
      <c r="AK45" s="32">
        <v>219191</v>
      </c>
      <c r="AL45" s="25">
        <v>44549</v>
      </c>
      <c r="AM45" s="25">
        <v>59755</v>
      </c>
      <c r="AN45" s="25">
        <v>42650</v>
      </c>
      <c r="AO45" s="25">
        <v>72237</v>
      </c>
      <c r="AP45" s="32">
        <v>2995</v>
      </c>
      <c r="AQ45" s="25">
        <v>615</v>
      </c>
      <c r="AR45" s="25">
        <v>735</v>
      </c>
      <c r="AS45" s="25">
        <v>562</v>
      </c>
      <c r="AT45" s="25">
        <v>1083</v>
      </c>
      <c r="AU45" s="36">
        <v>0</v>
      </c>
      <c r="AV45" s="25">
        <v>0</v>
      </c>
      <c r="AW45" s="25">
        <v>0</v>
      </c>
      <c r="AX45" s="25">
        <v>0</v>
      </c>
      <c r="AY45" s="34">
        <v>0</v>
      </c>
      <c r="AZ45" s="32">
        <v>0</v>
      </c>
      <c r="BA45" s="25">
        <v>0</v>
      </c>
      <c r="BB45" s="25">
        <v>0</v>
      </c>
      <c r="BC45" s="25">
        <v>0</v>
      </c>
      <c r="BD45" s="25">
        <v>0</v>
      </c>
      <c r="BE45" s="36">
        <v>0</v>
      </c>
      <c r="BF45" s="25">
        <v>0</v>
      </c>
      <c r="BG45" s="25">
        <v>0</v>
      </c>
      <c r="BH45" s="25">
        <v>0</v>
      </c>
      <c r="BI45" s="25">
        <v>0</v>
      </c>
      <c r="BJ45" s="32">
        <v>0</v>
      </c>
      <c r="BK45" s="25">
        <v>0</v>
      </c>
      <c r="BL45" s="25">
        <v>0</v>
      </c>
      <c r="BM45" s="25">
        <v>0</v>
      </c>
      <c r="BN45" s="25">
        <v>0</v>
      </c>
      <c r="BO45" s="36">
        <v>0</v>
      </c>
      <c r="BP45" s="25">
        <v>0</v>
      </c>
      <c r="BQ45" s="25">
        <v>0</v>
      </c>
      <c r="BR45" s="25">
        <v>0</v>
      </c>
      <c r="BS45" s="34">
        <v>0</v>
      </c>
      <c r="BT45" s="32">
        <v>0</v>
      </c>
      <c r="BU45" s="25">
        <v>0</v>
      </c>
      <c r="BV45" s="25">
        <v>0</v>
      </c>
      <c r="BW45" s="25">
        <v>0</v>
      </c>
      <c r="BX45" s="25">
        <v>0</v>
      </c>
      <c r="CD45" s="23"/>
      <c r="CE45" s="23"/>
    </row>
    <row r="46" spans="1:83" ht="19.5" thickBot="1" x14ac:dyDescent="0.3">
      <c r="A46" s="47" t="s">
        <v>24</v>
      </c>
      <c r="B46" s="25">
        <v>444731</v>
      </c>
      <c r="C46" s="25">
        <v>25453</v>
      </c>
      <c r="D46" s="25">
        <v>19442</v>
      </c>
      <c r="E46" s="25">
        <v>18757</v>
      </c>
      <c r="F46" s="25">
        <v>381079</v>
      </c>
      <c r="G46" s="32">
        <v>0</v>
      </c>
      <c r="H46" s="25">
        <v>0</v>
      </c>
      <c r="I46" s="25">
        <v>0</v>
      </c>
      <c r="J46" s="25">
        <v>0</v>
      </c>
      <c r="K46" s="34">
        <v>0</v>
      </c>
      <c r="L46" s="32">
        <v>0</v>
      </c>
      <c r="M46" s="25"/>
      <c r="N46" s="25"/>
      <c r="O46" s="25"/>
      <c r="P46" s="25"/>
      <c r="Q46" s="29">
        <v>0</v>
      </c>
      <c r="R46" s="25">
        <v>0</v>
      </c>
      <c r="S46" s="25">
        <v>0</v>
      </c>
      <c r="T46" s="25">
        <v>0</v>
      </c>
      <c r="U46" s="25">
        <v>0</v>
      </c>
      <c r="V46" s="32">
        <v>0</v>
      </c>
      <c r="W46" s="25">
        <v>0</v>
      </c>
      <c r="X46" s="25">
        <v>0</v>
      </c>
      <c r="Y46" s="25">
        <v>0</v>
      </c>
      <c r="Z46" s="25">
        <v>0</v>
      </c>
      <c r="AA46" s="36">
        <v>444731</v>
      </c>
      <c r="AB46" s="25">
        <v>25453</v>
      </c>
      <c r="AC46" s="25">
        <v>19442</v>
      </c>
      <c r="AD46" s="25">
        <v>18757</v>
      </c>
      <c r="AE46" s="33">
        <v>381079</v>
      </c>
      <c r="AF46" s="32">
        <v>441</v>
      </c>
      <c r="AG46" s="25">
        <v>43</v>
      </c>
      <c r="AH46" s="25">
        <v>139</v>
      </c>
      <c r="AI46" s="25">
        <v>49</v>
      </c>
      <c r="AJ46" s="33">
        <v>210</v>
      </c>
      <c r="AK46" s="32">
        <v>444731</v>
      </c>
      <c r="AL46" s="25">
        <v>25453</v>
      </c>
      <c r="AM46" s="25">
        <v>19442</v>
      </c>
      <c r="AN46" s="25">
        <v>18757</v>
      </c>
      <c r="AO46" s="25">
        <v>381079</v>
      </c>
      <c r="AP46" s="32">
        <v>441</v>
      </c>
      <c r="AQ46" s="25">
        <v>43</v>
      </c>
      <c r="AR46" s="25">
        <v>139</v>
      </c>
      <c r="AS46" s="25">
        <v>49</v>
      </c>
      <c r="AT46" s="25">
        <v>210</v>
      </c>
      <c r="AU46" s="36">
        <v>0</v>
      </c>
      <c r="AV46" s="25">
        <v>0</v>
      </c>
      <c r="AW46" s="25">
        <v>0</v>
      </c>
      <c r="AX46" s="25">
        <v>0</v>
      </c>
      <c r="AY46" s="34">
        <v>0</v>
      </c>
      <c r="AZ46" s="32">
        <v>0</v>
      </c>
      <c r="BA46" s="25">
        <v>0</v>
      </c>
      <c r="BB46" s="25">
        <v>0</v>
      </c>
      <c r="BC46" s="25">
        <v>0</v>
      </c>
      <c r="BD46" s="25">
        <v>0</v>
      </c>
      <c r="BE46" s="36">
        <v>0</v>
      </c>
      <c r="BF46" s="25">
        <v>0</v>
      </c>
      <c r="BG46" s="25">
        <v>0</v>
      </c>
      <c r="BH46" s="25">
        <v>0</v>
      </c>
      <c r="BI46" s="25">
        <v>0</v>
      </c>
      <c r="BJ46" s="32">
        <v>0</v>
      </c>
      <c r="BK46" s="25">
        <v>0</v>
      </c>
      <c r="BL46" s="25">
        <v>0</v>
      </c>
      <c r="BM46" s="25">
        <v>0</v>
      </c>
      <c r="BN46" s="25">
        <v>0</v>
      </c>
      <c r="BO46" s="36">
        <v>0</v>
      </c>
      <c r="BP46" s="25">
        <v>0</v>
      </c>
      <c r="BQ46" s="25">
        <v>0</v>
      </c>
      <c r="BR46" s="25">
        <v>0</v>
      </c>
      <c r="BS46" s="34">
        <v>0</v>
      </c>
      <c r="BT46" s="32">
        <v>0</v>
      </c>
      <c r="BU46" s="25">
        <v>0</v>
      </c>
      <c r="BV46" s="25">
        <v>0</v>
      </c>
      <c r="BW46" s="25">
        <v>0</v>
      </c>
      <c r="BX46" s="25">
        <v>0</v>
      </c>
      <c r="BY46" s="3">
        <v>4</v>
      </c>
      <c r="BZ46" s="3">
        <v>4</v>
      </c>
      <c r="CA46" s="3">
        <v>4</v>
      </c>
      <c r="CB46" s="3">
        <v>4</v>
      </c>
      <c r="CD46" s="23">
        <v>3</v>
      </c>
      <c r="CE46" s="23">
        <v>2</v>
      </c>
    </row>
    <row r="47" spans="1:83" ht="18.75" x14ac:dyDescent="0.25">
      <c r="A47" s="54" t="s">
        <v>46</v>
      </c>
      <c r="B47" s="25">
        <v>92929892</v>
      </c>
      <c r="C47" s="25">
        <v>22090476</v>
      </c>
      <c r="D47" s="25">
        <v>23103584</v>
      </c>
      <c r="E47" s="25">
        <v>23646449</v>
      </c>
      <c r="F47" s="25">
        <v>24089383</v>
      </c>
      <c r="G47" s="32">
        <v>0</v>
      </c>
      <c r="H47" s="25">
        <v>0</v>
      </c>
      <c r="I47" s="25">
        <v>0</v>
      </c>
      <c r="J47" s="25">
        <v>0</v>
      </c>
      <c r="K47" s="34">
        <v>0</v>
      </c>
      <c r="L47" s="32">
        <v>0</v>
      </c>
      <c r="M47" s="25"/>
      <c r="N47" s="25"/>
      <c r="O47" s="25"/>
      <c r="P47" s="25"/>
      <c r="Q47" s="29">
        <v>30203296</v>
      </c>
      <c r="R47" s="25">
        <v>7289253</v>
      </c>
      <c r="S47" s="25">
        <v>7547352</v>
      </c>
      <c r="T47" s="25">
        <v>7357448</v>
      </c>
      <c r="U47" s="25">
        <v>8009243</v>
      </c>
      <c r="V47" s="32">
        <v>932</v>
      </c>
      <c r="W47" s="25">
        <v>213</v>
      </c>
      <c r="X47" s="25">
        <v>224</v>
      </c>
      <c r="Y47" s="25">
        <v>226</v>
      </c>
      <c r="Z47" s="25">
        <v>269</v>
      </c>
      <c r="AA47" s="36">
        <v>54396707</v>
      </c>
      <c r="AB47" s="25">
        <v>12825313</v>
      </c>
      <c r="AC47" s="25">
        <v>13514884</v>
      </c>
      <c r="AD47" s="25">
        <v>14646465</v>
      </c>
      <c r="AE47" s="33">
        <v>13410045</v>
      </c>
      <c r="AF47" s="32">
        <v>87561</v>
      </c>
      <c r="AG47" s="25">
        <v>23313</v>
      </c>
      <c r="AH47" s="25">
        <v>25319</v>
      </c>
      <c r="AI47" s="25">
        <v>22611</v>
      </c>
      <c r="AJ47" s="33">
        <v>16318</v>
      </c>
      <c r="AK47" s="32">
        <v>19138876</v>
      </c>
      <c r="AL47" s="25">
        <v>7766230</v>
      </c>
      <c r="AM47" s="25">
        <v>2171504</v>
      </c>
      <c r="AN47" s="25">
        <v>4600571</v>
      </c>
      <c r="AO47" s="25">
        <v>4600571</v>
      </c>
      <c r="AP47" s="32">
        <v>31837</v>
      </c>
      <c r="AQ47" s="25">
        <v>17390</v>
      </c>
      <c r="AR47" s="25">
        <v>-5397</v>
      </c>
      <c r="AS47" s="25">
        <v>9922</v>
      </c>
      <c r="AT47" s="25">
        <v>9922</v>
      </c>
      <c r="AU47" s="36">
        <v>2075840</v>
      </c>
      <c r="AV47" s="25">
        <v>345791</v>
      </c>
      <c r="AW47" s="25">
        <v>253747</v>
      </c>
      <c r="AX47" s="25">
        <v>306351</v>
      </c>
      <c r="AY47" s="34">
        <v>1169951</v>
      </c>
      <c r="AZ47" s="32">
        <v>2312</v>
      </c>
      <c r="BA47" s="25">
        <v>377</v>
      </c>
      <c r="BB47" s="25">
        <v>397</v>
      </c>
      <c r="BC47" s="25">
        <v>277</v>
      </c>
      <c r="BD47" s="25">
        <v>1261</v>
      </c>
      <c r="BE47" s="36">
        <v>33181991</v>
      </c>
      <c r="BF47" s="25">
        <v>4713292</v>
      </c>
      <c r="BG47" s="25">
        <v>11089633</v>
      </c>
      <c r="BH47" s="25">
        <v>9739543</v>
      </c>
      <c r="BI47" s="25">
        <v>7639523</v>
      </c>
      <c r="BJ47" s="32">
        <v>53412</v>
      </c>
      <c r="BK47" s="25">
        <v>5546</v>
      </c>
      <c r="BL47" s="25">
        <v>30319</v>
      </c>
      <c r="BM47" s="25">
        <v>12412</v>
      </c>
      <c r="BN47" s="25">
        <v>5135</v>
      </c>
      <c r="BO47" s="36">
        <v>8329889</v>
      </c>
      <c r="BP47" s="25">
        <v>1975910</v>
      </c>
      <c r="BQ47" s="25">
        <v>2041348</v>
      </c>
      <c r="BR47" s="25">
        <v>1642536</v>
      </c>
      <c r="BS47" s="34">
        <v>2670095</v>
      </c>
      <c r="BT47" s="32">
        <v>593</v>
      </c>
      <c r="BU47" s="25">
        <v>132</v>
      </c>
      <c r="BV47" s="25">
        <v>143</v>
      </c>
      <c r="BW47" s="25">
        <v>119</v>
      </c>
      <c r="BX47" s="25">
        <v>199</v>
      </c>
      <c r="CD47" s="23"/>
      <c r="CE47" s="23"/>
    </row>
    <row r="48" spans="1:83" ht="18.75" x14ac:dyDescent="0.25">
      <c r="A48" s="55" t="s">
        <v>18</v>
      </c>
      <c r="B48" s="25">
        <v>189796</v>
      </c>
      <c r="C48" s="25">
        <v>58929</v>
      </c>
      <c r="D48" s="25">
        <v>55345</v>
      </c>
      <c r="E48" s="25">
        <v>55969</v>
      </c>
      <c r="F48" s="25">
        <v>19553</v>
      </c>
      <c r="G48" s="32">
        <v>0</v>
      </c>
      <c r="H48" s="25">
        <v>0</v>
      </c>
      <c r="I48" s="25">
        <v>0</v>
      </c>
      <c r="J48" s="25">
        <v>0</v>
      </c>
      <c r="K48" s="34">
        <v>0</v>
      </c>
      <c r="L48" s="32">
        <v>0</v>
      </c>
      <c r="M48" s="25"/>
      <c r="N48" s="25"/>
      <c r="O48" s="25"/>
      <c r="P48" s="25"/>
      <c r="Q48" s="29">
        <v>0</v>
      </c>
      <c r="R48" s="25">
        <v>0</v>
      </c>
      <c r="S48" s="25">
        <v>0</v>
      </c>
      <c r="T48" s="25">
        <v>0</v>
      </c>
      <c r="U48" s="25">
        <v>0</v>
      </c>
      <c r="V48" s="32">
        <v>0</v>
      </c>
      <c r="W48" s="25">
        <v>0</v>
      </c>
      <c r="X48" s="25">
        <v>0</v>
      </c>
      <c r="Y48" s="25">
        <v>0</v>
      </c>
      <c r="Z48" s="25">
        <v>0</v>
      </c>
      <c r="AA48" s="36">
        <v>189796</v>
      </c>
      <c r="AB48" s="25">
        <v>58929</v>
      </c>
      <c r="AC48" s="25">
        <v>55345</v>
      </c>
      <c r="AD48" s="25">
        <v>55969</v>
      </c>
      <c r="AE48" s="33">
        <v>19553</v>
      </c>
      <c r="AF48" s="32">
        <v>2484</v>
      </c>
      <c r="AG48" s="25">
        <v>780</v>
      </c>
      <c r="AH48" s="25">
        <v>665</v>
      </c>
      <c r="AI48" s="25">
        <v>533</v>
      </c>
      <c r="AJ48" s="33">
        <v>506</v>
      </c>
      <c r="AK48" s="32">
        <v>189796</v>
      </c>
      <c r="AL48" s="25">
        <v>58929</v>
      </c>
      <c r="AM48" s="25">
        <v>55345</v>
      </c>
      <c r="AN48" s="25">
        <v>55969</v>
      </c>
      <c r="AO48" s="25">
        <v>19553</v>
      </c>
      <c r="AP48" s="32">
        <v>2484</v>
      </c>
      <c r="AQ48" s="25">
        <v>780</v>
      </c>
      <c r="AR48" s="25">
        <v>665</v>
      </c>
      <c r="AS48" s="25">
        <v>533</v>
      </c>
      <c r="AT48" s="25">
        <v>506</v>
      </c>
      <c r="AU48" s="36">
        <v>0</v>
      </c>
      <c r="AV48" s="25">
        <v>0</v>
      </c>
      <c r="AW48" s="25">
        <v>0</v>
      </c>
      <c r="AX48" s="25">
        <v>0</v>
      </c>
      <c r="AY48" s="34">
        <v>0</v>
      </c>
      <c r="AZ48" s="32">
        <v>0</v>
      </c>
      <c r="BA48" s="25">
        <v>0</v>
      </c>
      <c r="BB48" s="25">
        <v>0</v>
      </c>
      <c r="BC48" s="25">
        <v>0</v>
      </c>
      <c r="BD48" s="25">
        <v>0</v>
      </c>
      <c r="BE48" s="36">
        <v>0</v>
      </c>
      <c r="BF48" s="25">
        <v>0</v>
      </c>
      <c r="BG48" s="25">
        <v>0</v>
      </c>
      <c r="BH48" s="25">
        <v>0</v>
      </c>
      <c r="BI48" s="25">
        <v>0</v>
      </c>
      <c r="BJ48" s="32">
        <v>0</v>
      </c>
      <c r="BK48" s="25">
        <v>0</v>
      </c>
      <c r="BL48" s="25">
        <v>0</v>
      </c>
      <c r="BM48" s="25">
        <v>0</v>
      </c>
      <c r="BN48" s="25">
        <v>0</v>
      </c>
      <c r="BO48" s="36">
        <v>0</v>
      </c>
      <c r="BP48" s="25">
        <v>0</v>
      </c>
      <c r="BQ48" s="25">
        <v>0</v>
      </c>
      <c r="BR48" s="25">
        <v>0</v>
      </c>
      <c r="BS48" s="34">
        <v>0</v>
      </c>
      <c r="BT48" s="32">
        <v>0</v>
      </c>
      <c r="BU48" s="25">
        <v>0</v>
      </c>
      <c r="BV48" s="25">
        <v>0</v>
      </c>
      <c r="BW48" s="25">
        <v>0</v>
      </c>
      <c r="BX48" s="25">
        <v>0</v>
      </c>
      <c r="BY48" s="3">
        <v>4</v>
      </c>
      <c r="BZ48" s="3">
        <v>4</v>
      </c>
      <c r="CA48" s="3">
        <v>4</v>
      </c>
      <c r="CB48" s="3">
        <v>4</v>
      </c>
      <c r="CD48" s="23">
        <v>3</v>
      </c>
      <c r="CE48" s="23">
        <v>2</v>
      </c>
    </row>
    <row r="49" spans="1:83" ht="19.5" thickBot="1" x14ac:dyDescent="0.3">
      <c r="A49" s="47" t="s">
        <v>24</v>
      </c>
      <c r="B49" s="25">
        <v>53481</v>
      </c>
      <c r="C49" s="25">
        <v>12141</v>
      </c>
      <c r="D49" s="25">
        <v>8602</v>
      </c>
      <c r="E49" s="25">
        <v>14337</v>
      </c>
      <c r="F49" s="25">
        <v>18401</v>
      </c>
      <c r="G49" s="32">
        <v>0</v>
      </c>
      <c r="H49" s="25">
        <v>0</v>
      </c>
      <c r="I49" s="25">
        <v>0</v>
      </c>
      <c r="J49" s="25">
        <v>0</v>
      </c>
      <c r="K49" s="34">
        <v>0</v>
      </c>
      <c r="L49" s="32">
        <v>0</v>
      </c>
      <c r="M49" s="25"/>
      <c r="N49" s="25"/>
      <c r="O49" s="25"/>
      <c r="P49" s="25"/>
      <c r="Q49" s="29">
        <v>0</v>
      </c>
      <c r="R49" s="25">
        <v>0</v>
      </c>
      <c r="S49" s="25">
        <v>0</v>
      </c>
      <c r="T49" s="25">
        <v>0</v>
      </c>
      <c r="U49" s="25">
        <v>0</v>
      </c>
      <c r="V49" s="32">
        <v>0</v>
      </c>
      <c r="W49" s="25">
        <v>0</v>
      </c>
      <c r="X49" s="25">
        <v>0</v>
      </c>
      <c r="Y49" s="25">
        <v>0</v>
      </c>
      <c r="Z49" s="25">
        <v>0</v>
      </c>
      <c r="AA49" s="36">
        <v>53481</v>
      </c>
      <c r="AB49" s="25">
        <v>12141</v>
      </c>
      <c r="AC49" s="25">
        <v>8602</v>
      </c>
      <c r="AD49" s="25">
        <v>14337</v>
      </c>
      <c r="AE49" s="33">
        <v>18401</v>
      </c>
      <c r="AF49" s="32">
        <v>118</v>
      </c>
      <c r="AG49" s="25">
        <v>48</v>
      </c>
      <c r="AH49" s="25">
        <v>24</v>
      </c>
      <c r="AI49" s="25">
        <v>45</v>
      </c>
      <c r="AJ49" s="33">
        <v>1</v>
      </c>
      <c r="AK49" s="32">
        <v>53481</v>
      </c>
      <c r="AL49" s="25">
        <v>12141</v>
      </c>
      <c r="AM49" s="25">
        <v>8602</v>
      </c>
      <c r="AN49" s="25">
        <v>14337</v>
      </c>
      <c r="AO49" s="25">
        <v>18401</v>
      </c>
      <c r="AP49" s="32">
        <v>118</v>
      </c>
      <c r="AQ49" s="25">
        <v>48</v>
      </c>
      <c r="AR49" s="25">
        <v>24</v>
      </c>
      <c r="AS49" s="25">
        <v>45</v>
      </c>
      <c r="AT49" s="25">
        <v>1</v>
      </c>
      <c r="AU49" s="36">
        <v>0</v>
      </c>
      <c r="AV49" s="25">
        <v>0</v>
      </c>
      <c r="AW49" s="25">
        <v>0</v>
      </c>
      <c r="AX49" s="25">
        <v>0</v>
      </c>
      <c r="AY49" s="34">
        <v>0</v>
      </c>
      <c r="AZ49" s="32">
        <v>0</v>
      </c>
      <c r="BA49" s="25">
        <v>0</v>
      </c>
      <c r="BB49" s="25">
        <v>0</v>
      </c>
      <c r="BC49" s="25">
        <v>0</v>
      </c>
      <c r="BD49" s="25">
        <v>0</v>
      </c>
      <c r="BE49" s="36">
        <v>0</v>
      </c>
      <c r="BF49" s="25">
        <v>0</v>
      </c>
      <c r="BG49" s="25">
        <v>0</v>
      </c>
      <c r="BH49" s="25">
        <v>0</v>
      </c>
      <c r="BI49" s="25">
        <v>0</v>
      </c>
      <c r="BJ49" s="32">
        <v>0</v>
      </c>
      <c r="BK49" s="25">
        <v>0</v>
      </c>
      <c r="BL49" s="25">
        <v>0</v>
      </c>
      <c r="BM49" s="25">
        <v>0</v>
      </c>
      <c r="BN49" s="25">
        <v>0</v>
      </c>
      <c r="BO49" s="36">
        <v>0</v>
      </c>
      <c r="BP49" s="25">
        <v>0</v>
      </c>
      <c r="BQ49" s="25">
        <v>0</v>
      </c>
      <c r="BR49" s="25">
        <v>0</v>
      </c>
      <c r="BS49" s="34">
        <v>0</v>
      </c>
      <c r="BT49" s="32">
        <v>0</v>
      </c>
      <c r="BU49" s="25">
        <v>0</v>
      </c>
      <c r="BV49" s="25">
        <v>0</v>
      </c>
      <c r="BW49" s="25">
        <v>0</v>
      </c>
      <c r="BX49" s="25">
        <v>0</v>
      </c>
      <c r="BY49" s="3">
        <v>4</v>
      </c>
      <c r="BZ49" s="3">
        <v>4</v>
      </c>
      <c r="CA49" s="3">
        <v>4</v>
      </c>
      <c r="CB49" s="3">
        <v>4</v>
      </c>
      <c r="CD49" s="23">
        <v>3</v>
      </c>
      <c r="CE49" s="23">
        <v>2</v>
      </c>
    </row>
    <row r="50" spans="1:83" ht="18.75" x14ac:dyDescent="0.25">
      <c r="A50" s="14" t="s">
        <v>47</v>
      </c>
      <c r="B50" s="25">
        <v>77660813</v>
      </c>
      <c r="C50" s="25">
        <v>19122916</v>
      </c>
      <c r="D50" s="25">
        <v>19676551</v>
      </c>
      <c r="E50" s="25">
        <v>19349001</v>
      </c>
      <c r="F50" s="25">
        <v>19512345</v>
      </c>
      <c r="G50" s="32">
        <v>0</v>
      </c>
      <c r="H50" s="25">
        <v>0</v>
      </c>
      <c r="I50" s="25">
        <v>0</v>
      </c>
      <c r="J50" s="25">
        <v>0</v>
      </c>
      <c r="K50" s="34">
        <v>0</v>
      </c>
      <c r="L50" s="32">
        <v>0</v>
      </c>
      <c r="M50" s="25"/>
      <c r="N50" s="25"/>
      <c r="O50" s="25"/>
      <c r="P50" s="25"/>
      <c r="Q50" s="29">
        <v>38641274</v>
      </c>
      <c r="R50" s="25">
        <v>9362029</v>
      </c>
      <c r="S50" s="25">
        <v>9669765</v>
      </c>
      <c r="T50" s="25">
        <v>9663225</v>
      </c>
      <c r="U50" s="25">
        <v>9946255</v>
      </c>
      <c r="V50" s="32">
        <v>1172</v>
      </c>
      <c r="W50" s="25">
        <v>256</v>
      </c>
      <c r="X50" s="25">
        <v>281</v>
      </c>
      <c r="Y50" s="25">
        <v>299</v>
      </c>
      <c r="Z50" s="25">
        <v>336</v>
      </c>
      <c r="AA50" s="36">
        <v>37091302</v>
      </c>
      <c r="AB50" s="25">
        <v>9167256</v>
      </c>
      <c r="AC50" s="25">
        <v>9393070</v>
      </c>
      <c r="AD50" s="25">
        <v>9072467</v>
      </c>
      <c r="AE50" s="33">
        <v>9458509</v>
      </c>
      <c r="AF50" s="32">
        <v>81622</v>
      </c>
      <c r="AG50" s="25">
        <v>20705</v>
      </c>
      <c r="AH50" s="25">
        <v>18641</v>
      </c>
      <c r="AI50" s="25">
        <v>18740</v>
      </c>
      <c r="AJ50" s="33">
        <v>23536</v>
      </c>
      <c r="AK50" s="32">
        <v>13470836</v>
      </c>
      <c r="AL50" s="25">
        <v>6414978</v>
      </c>
      <c r="AM50" s="25">
        <v>-187178</v>
      </c>
      <c r="AN50" s="25">
        <v>3621518</v>
      </c>
      <c r="AO50" s="25">
        <v>3621518</v>
      </c>
      <c r="AP50" s="32">
        <v>30492</v>
      </c>
      <c r="AQ50" s="25">
        <v>15439</v>
      </c>
      <c r="AR50" s="25">
        <v>-7031</v>
      </c>
      <c r="AS50" s="25">
        <v>11042</v>
      </c>
      <c r="AT50" s="25">
        <v>11042</v>
      </c>
      <c r="AU50" s="36">
        <v>994772</v>
      </c>
      <c r="AV50" s="25">
        <v>203779</v>
      </c>
      <c r="AW50" s="25">
        <v>177023</v>
      </c>
      <c r="AX50" s="25">
        <v>141253</v>
      </c>
      <c r="AY50" s="34">
        <v>472717</v>
      </c>
      <c r="AZ50" s="32">
        <v>1341</v>
      </c>
      <c r="BA50" s="25">
        <v>225</v>
      </c>
      <c r="BB50" s="25">
        <v>193</v>
      </c>
      <c r="BC50" s="25">
        <v>154</v>
      </c>
      <c r="BD50" s="25">
        <v>769</v>
      </c>
      <c r="BE50" s="36">
        <v>22625694</v>
      </c>
      <c r="BF50" s="25">
        <v>2548499</v>
      </c>
      <c r="BG50" s="25">
        <v>9403225</v>
      </c>
      <c r="BH50" s="25">
        <v>5309696</v>
      </c>
      <c r="BI50" s="25">
        <v>5364274</v>
      </c>
      <c r="BJ50" s="32">
        <v>49789</v>
      </c>
      <c r="BK50" s="25">
        <v>5041</v>
      </c>
      <c r="BL50" s="25">
        <v>25479</v>
      </c>
      <c r="BM50" s="25">
        <v>7544</v>
      </c>
      <c r="BN50" s="25">
        <v>11725</v>
      </c>
      <c r="BO50" s="36">
        <v>1928237</v>
      </c>
      <c r="BP50" s="25">
        <v>593631</v>
      </c>
      <c r="BQ50" s="25">
        <v>613716</v>
      </c>
      <c r="BR50" s="25">
        <v>613309</v>
      </c>
      <c r="BS50" s="34">
        <v>107581</v>
      </c>
      <c r="BT50" s="32">
        <v>136</v>
      </c>
      <c r="BU50" s="25">
        <v>34</v>
      </c>
      <c r="BV50" s="25">
        <v>26</v>
      </c>
      <c r="BW50" s="25">
        <v>38</v>
      </c>
      <c r="BX50" s="25">
        <v>38</v>
      </c>
      <c r="CD50" s="23"/>
      <c r="CE50" s="23"/>
    </row>
    <row r="51" spans="1:83" ht="18.75" x14ac:dyDescent="0.25">
      <c r="A51" s="52" t="s">
        <v>18</v>
      </c>
      <c r="B51" s="25">
        <v>214159</v>
      </c>
      <c r="C51" s="25">
        <v>43183</v>
      </c>
      <c r="D51" s="25">
        <v>59929</v>
      </c>
      <c r="E51" s="25">
        <v>65632</v>
      </c>
      <c r="F51" s="25">
        <v>45415</v>
      </c>
      <c r="G51" s="32">
        <v>0</v>
      </c>
      <c r="H51" s="25">
        <v>0</v>
      </c>
      <c r="I51" s="25">
        <v>0</v>
      </c>
      <c r="J51" s="25">
        <v>0</v>
      </c>
      <c r="K51" s="34">
        <v>0</v>
      </c>
      <c r="L51" s="32">
        <v>0</v>
      </c>
      <c r="M51" s="25"/>
      <c r="N51" s="25"/>
      <c r="O51" s="25"/>
      <c r="P51" s="25"/>
      <c r="Q51" s="29">
        <v>0</v>
      </c>
      <c r="R51" s="25">
        <v>0</v>
      </c>
      <c r="S51" s="25">
        <v>0</v>
      </c>
      <c r="T51" s="25">
        <v>0</v>
      </c>
      <c r="U51" s="25">
        <v>0</v>
      </c>
      <c r="V51" s="32">
        <v>0</v>
      </c>
      <c r="W51" s="25">
        <v>0</v>
      </c>
      <c r="X51" s="25">
        <v>0</v>
      </c>
      <c r="Y51" s="25">
        <v>0</v>
      </c>
      <c r="Z51" s="25">
        <v>0</v>
      </c>
      <c r="AA51" s="36">
        <v>214159</v>
      </c>
      <c r="AB51" s="25">
        <v>43183</v>
      </c>
      <c r="AC51" s="25">
        <v>59929</v>
      </c>
      <c r="AD51" s="25">
        <v>65632</v>
      </c>
      <c r="AE51" s="33">
        <v>45415</v>
      </c>
      <c r="AF51" s="32">
        <v>2920</v>
      </c>
      <c r="AG51" s="25">
        <v>584</v>
      </c>
      <c r="AH51" s="25">
        <v>732</v>
      </c>
      <c r="AI51" s="25">
        <v>856</v>
      </c>
      <c r="AJ51" s="33">
        <v>748</v>
      </c>
      <c r="AK51" s="32">
        <v>214159</v>
      </c>
      <c r="AL51" s="25">
        <v>43183</v>
      </c>
      <c r="AM51" s="25">
        <v>59929</v>
      </c>
      <c r="AN51" s="25">
        <v>65632</v>
      </c>
      <c r="AO51" s="25">
        <v>45415</v>
      </c>
      <c r="AP51" s="32">
        <v>2920</v>
      </c>
      <c r="AQ51" s="25">
        <v>584</v>
      </c>
      <c r="AR51" s="25">
        <v>732</v>
      </c>
      <c r="AS51" s="25">
        <v>856</v>
      </c>
      <c r="AT51" s="25">
        <v>748</v>
      </c>
      <c r="AU51" s="36">
        <v>0</v>
      </c>
      <c r="AV51" s="25">
        <v>0</v>
      </c>
      <c r="AW51" s="25">
        <v>0</v>
      </c>
      <c r="AX51" s="25">
        <v>0</v>
      </c>
      <c r="AY51" s="34">
        <v>0</v>
      </c>
      <c r="AZ51" s="32">
        <v>0</v>
      </c>
      <c r="BA51" s="25">
        <v>0</v>
      </c>
      <c r="BB51" s="25">
        <v>0</v>
      </c>
      <c r="BC51" s="25">
        <v>0</v>
      </c>
      <c r="BD51" s="25">
        <v>0</v>
      </c>
      <c r="BE51" s="36">
        <v>0</v>
      </c>
      <c r="BF51" s="25">
        <v>0</v>
      </c>
      <c r="BG51" s="25">
        <v>0</v>
      </c>
      <c r="BH51" s="25">
        <v>0</v>
      </c>
      <c r="BI51" s="25">
        <v>0</v>
      </c>
      <c r="BJ51" s="32">
        <v>0</v>
      </c>
      <c r="BK51" s="25">
        <v>0</v>
      </c>
      <c r="BL51" s="25">
        <v>0</v>
      </c>
      <c r="BM51" s="25">
        <v>0</v>
      </c>
      <c r="BN51" s="25">
        <v>0</v>
      </c>
      <c r="BO51" s="36">
        <v>0</v>
      </c>
      <c r="BP51" s="25">
        <v>0</v>
      </c>
      <c r="BQ51" s="25">
        <v>0</v>
      </c>
      <c r="BR51" s="25">
        <v>0</v>
      </c>
      <c r="BS51" s="34">
        <v>0</v>
      </c>
      <c r="BT51" s="32">
        <v>0</v>
      </c>
      <c r="BU51" s="25">
        <v>0</v>
      </c>
      <c r="BV51" s="25">
        <v>0</v>
      </c>
      <c r="BW51" s="25">
        <v>0</v>
      </c>
      <c r="BX51" s="25">
        <v>0</v>
      </c>
      <c r="BY51" s="3">
        <v>4</v>
      </c>
      <c r="BZ51" s="3">
        <v>4</v>
      </c>
      <c r="CA51" s="3">
        <v>4</v>
      </c>
      <c r="CB51" s="3">
        <v>4</v>
      </c>
      <c r="CD51" s="23">
        <v>3</v>
      </c>
      <c r="CE51" s="23">
        <v>2</v>
      </c>
    </row>
    <row r="52" spans="1:83" ht="19.5" thickBot="1" x14ac:dyDescent="0.3">
      <c r="A52" s="47" t="s">
        <v>24</v>
      </c>
      <c r="B52" s="25">
        <v>0</v>
      </c>
      <c r="C52" s="25">
        <v>0</v>
      </c>
      <c r="D52" s="25">
        <v>0</v>
      </c>
      <c r="E52" s="25">
        <v>0</v>
      </c>
      <c r="F52" s="25">
        <v>0</v>
      </c>
      <c r="G52" s="32">
        <v>0</v>
      </c>
      <c r="H52" s="25">
        <v>0</v>
      </c>
      <c r="I52" s="25">
        <v>0</v>
      </c>
      <c r="J52" s="25">
        <v>0</v>
      </c>
      <c r="K52" s="34">
        <v>0</v>
      </c>
      <c r="L52" s="32">
        <v>0</v>
      </c>
      <c r="M52" s="25"/>
      <c r="N52" s="25"/>
      <c r="O52" s="25"/>
      <c r="P52" s="25"/>
      <c r="Q52" s="29">
        <v>0</v>
      </c>
      <c r="R52" s="25">
        <v>0</v>
      </c>
      <c r="S52" s="25">
        <v>0</v>
      </c>
      <c r="T52" s="25">
        <v>0</v>
      </c>
      <c r="U52" s="25">
        <v>0</v>
      </c>
      <c r="V52" s="32">
        <v>0</v>
      </c>
      <c r="W52" s="25">
        <v>0</v>
      </c>
      <c r="X52" s="25">
        <v>0</v>
      </c>
      <c r="Y52" s="25">
        <v>0</v>
      </c>
      <c r="Z52" s="25">
        <v>0</v>
      </c>
      <c r="AA52" s="36">
        <v>0</v>
      </c>
      <c r="AB52" s="25">
        <v>0</v>
      </c>
      <c r="AC52" s="25">
        <v>0</v>
      </c>
      <c r="AD52" s="25">
        <v>0</v>
      </c>
      <c r="AE52" s="33">
        <v>0</v>
      </c>
      <c r="AF52" s="32">
        <v>0</v>
      </c>
      <c r="AG52" s="25">
        <v>0</v>
      </c>
      <c r="AH52" s="25">
        <v>0</v>
      </c>
      <c r="AI52" s="25">
        <v>0</v>
      </c>
      <c r="AJ52" s="33">
        <v>0</v>
      </c>
      <c r="AK52" s="32">
        <v>0</v>
      </c>
      <c r="AL52" s="25">
        <v>0</v>
      </c>
      <c r="AM52" s="25">
        <v>0</v>
      </c>
      <c r="AN52" s="25">
        <v>0</v>
      </c>
      <c r="AO52" s="25">
        <v>0</v>
      </c>
      <c r="AP52" s="32">
        <v>0</v>
      </c>
      <c r="AQ52" s="25">
        <v>0</v>
      </c>
      <c r="AR52" s="25">
        <v>0</v>
      </c>
      <c r="AS52" s="25">
        <v>0</v>
      </c>
      <c r="AT52" s="25">
        <v>0</v>
      </c>
      <c r="AU52" s="36">
        <v>0</v>
      </c>
      <c r="AV52" s="25">
        <v>0</v>
      </c>
      <c r="AW52" s="25">
        <v>0</v>
      </c>
      <c r="AX52" s="25">
        <v>0</v>
      </c>
      <c r="AY52" s="34">
        <v>0</v>
      </c>
      <c r="AZ52" s="32">
        <v>0</v>
      </c>
      <c r="BA52" s="25">
        <v>0</v>
      </c>
      <c r="BB52" s="25">
        <v>0</v>
      </c>
      <c r="BC52" s="25">
        <v>0</v>
      </c>
      <c r="BD52" s="25">
        <v>0</v>
      </c>
      <c r="BE52" s="36">
        <v>0</v>
      </c>
      <c r="BF52" s="25">
        <v>0</v>
      </c>
      <c r="BG52" s="25">
        <v>0</v>
      </c>
      <c r="BH52" s="25">
        <v>0</v>
      </c>
      <c r="BI52" s="25">
        <v>0</v>
      </c>
      <c r="BJ52" s="32">
        <v>0</v>
      </c>
      <c r="BK52" s="25">
        <v>0</v>
      </c>
      <c r="BL52" s="25">
        <v>0</v>
      </c>
      <c r="BM52" s="25">
        <v>0</v>
      </c>
      <c r="BN52" s="25">
        <v>0</v>
      </c>
      <c r="BO52" s="36">
        <v>0</v>
      </c>
      <c r="BP52" s="25">
        <v>0</v>
      </c>
      <c r="BQ52" s="25">
        <v>0</v>
      </c>
      <c r="BR52" s="25">
        <v>0</v>
      </c>
      <c r="BS52" s="34">
        <v>0</v>
      </c>
      <c r="BT52" s="32">
        <v>0</v>
      </c>
      <c r="BU52" s="25">
        <v>0</v>
      </c>
      <c r="BV52" s="25">
        <v>0</v>
      </c>
      <c r="BW52" s="25">
        <v>0</v>
      </c>
      <c r="BX52" s="25">
        <v>0</v>
      </c>
      <c r="CD52" s="23"/>
      <c r="CE52" s="23"/>
    </row>
    <row r="53" spans="1:83" ht="18.75" x14ac:dyDescent="0.25">
      <c r="A53" s="14" t="s">
        <v>48</v>
      </c>
      <c r="B53" s="25">
        <v>66472049</v>
      </c>
      <c r="C53" s="25">
        <v>16009018</v>
      </c>
      <c r="D53" s="25">
        <v>16382183</v>
      </c>
      <c r="E53" s="25">
        <v>16819647</v>
      </c>
      <c r="F53" s="25">
        <v>17261201</v>
      </c>
      <c r="G53" s="32">
        <v>0</v>
      </c>
      <c r="H53" s="25">
        <v>0</v>
      </c>
      <c r="I53" s="25">
        <v>0</v>
      </c>
      <c r="J53" s="25">
        <v>0</v>
      </c>
      <c r="K53" s="34">
        <v>0</v>
      </c>
      <c r="L53" s="32">
        <v>0</v>
      </c>
      <c r="M53" s="25"/>
      <c r="N53" s="25"/>
      <c r="O53" s="25"/>
      <c r="P53" s="25"/>
      <c r="Q53" s="29">
        <v>43404674</v>
      </c>
      <c r="R53" s="25">
        <v>10324029</v>
      </c>
      <c r="S53" s="25">
        <v>10837667</v>
      </c>
      <c r="T53" s="25">
        <v>10850808</v>
      </c>
      <c r="U53" s="25">
        <v>11392170</v>
      </c>
      <c r="V53" s="32">
        <v>1404</v>
      </c>
      <c r="W53" s="25">
        <v>331</v>
      </c>
      <c r="X53" s="25">
        <v>300</v>
      </c>
      <c r="Y53" s="25">
        <v>295</v>
      </c>
      <c r="Z53" s="25">
        <v>478</v>
      </c>
      <c r="AA53" s="36">
        <v>22294512</v>
      </c>
      <c r="AB53" s="25">
        <v>5466486</v>
      </c>
      <c r="AC53" s="25">
        <v>5318929</v>
      </c>
      <c r="AD53" s="25">
        <v>5743085</v>
      </c>
      <c r="AE53" s="33">
        <v>5766012</v>
      </c>
      <c r="AF53" s="32">
        <v>32110</v>
      </c>
      <c r="AG53" s="25">
        <v>8205</v>
      </c>
      <c r="AH53" s="25">
        <v>6968</v>
      </c>
      <c r="AI53" s="25">
        <v>7963</v>
      </c>
      <c r="AJ53" s="33">
        <v>8974</v>
      </c>
      <c r="AK53" s="32">
        <v>7797916</v>
      </c>
      <c r="AL53" s="25">
        <v>3931359</v>
      </c>
      <c r="AM53" s="25">
        <v>-834157</v>
      </c>
      <c r="AN53" s="25">
        <v>2350357</v>
      </c>
      <c r="AO53" s="25">
        <v>2350357</v>
      </c>
      <c r="AP53" s="32">
        <v>8614</v>
      </c>
      <c r="AQ53" s="25">
        <v>5357</v>
      </c>
      <c r="AR53" s="25">
        <v>-1770</v>
      </c>
      <c r="AS53" s="25">
        <v>2514</v>
      </c>
      <c r="AT53" s="25">
        <v>2513</v>
      </c>
      <c r="AU53" s="36">
        <v>896944</v>
      </c>
      <c r="AV53" s="25">
        <v>113735</v>
      </c>
      <c r="AW53" s="25">
        <v>270695</v>
      </c>
      <c r="AX53" s="25">
        <v>130131</v>
      </c>
      <c r="AY53" s="34">
        <v>382383</v>
      </c>
      <c r="AZ53" s="32">
        <v>1019</v>
      </c>
      <c r="BA53" s="25">
        <v>179</v>
      </c>
      <c r="BB53" s="25">
        <v>312</v>
      </c>
      <c r="BC53" s="25">
        <v>165</v>
      </c>
      <c r="BD53" s="25">
        <v>363</v>
      </c>
      <c r="BE53" s="36">
        <v>13599652</v>
      </c>
      <c r="BF53" s="25">
        <v>1421392</v>
      </c>
      <c r="BG53" s="25">
        <v>5882391</v>
      </c>
      <c r="BH53" s="25">
        <v>3262597</v>
      </c>
      <c r="BI53" s="25">
        <v>3033272</v>
      </c>
      <c r="BJ53" s="32">
        <v>22477</v>
      </c>
      <c r="BK53" s="25">
        <v>2669</v>
      </c>
      <c r="BL53" s="25">
        <v>8426</v>
      </c>
      <c r="BM53" s="25">
        <v>5284</v>
      </c>
      <c r="BN53" s="25">
        <v>6098</v>
      </c>
      <c r="BO53" s="36">
        <v>772863</v>
      </c>
      <c r="BP53" s="25">
        <v>218503</v>
      </c>
      <c r="BQ53" s="25">
        <v>225587</v>
      </c>
      <c r="BR53" s="25">
        <v>225754</v>
      </c>
      <c r="BS53" s="34">
        <v>103019</v>
      </c>
      <c r="BT53" s="32">
        <v>62</v>
      </c>
      <c r="BU53" s="25">
        <v>13</v>
      </c>
      <c r="BV53" s="25">
        <v>24</v>
      </c>
      <c r="BW53" s="25">
        <v>14</v>
      </c>
      <c r="BX53" s="25">
        <v>11</v>
      </c>
      <c r="BY53" s="3">
        <v>4</v>
      </c>
      <c r="BZ53" s="3">
        <v>4</v>
      </c>
      <c r="CA53" s="3">
        <v>4</v>
      </c>
      <c r="CB53" s="3">
        <v>4</v>
      </c>
      <c r="CD53" s="23">
        <v>3</v>
      </c>
      <c r="CE53" s="23">
        <v>2</v>
      </c>
    </row>
    <row r="54" spans="1:83" ht="18.75" x14ac:dyDescent="0.25">
      <c r="A54" s="52" t="s">
        <v>18</v>
      </c>
      <c r="B54" s="25">
        <v>244566</v>
      </c>
      <c r="C54" s="25">
        <v>69420</v>
      </c>
      <c r="D54" s="25">
        <v>48704</v>
      </c>
      <c r="E54" s="25">
        <v>65203</v>
      </c>
      <c r="F54" s="25">
        <v>61239</v>
      </c>
      <c r="G54" s="32">
        <v>0</v>
      </c>
      <c r="H54" s="25">
        <v>0</v>
      </c>
      <c r="I54" s="25">
        <v>0</v>
      </c>
      <c r="J54" s="25">
        <v>0</v>
      </c>
      <c r="K54" s="34">
        <v>0</v>
      </c>
      <c r="L54" s="32">
        <v>0</v>
      </c>
      <c r="M54" s="25"/>
      <c r="N54" s="25"/>
      <c r="O54" s="25"/>
      <c r="P54" s="25"/>
      <c r="Q54" s="29">
        <v>0</v>
      </c>
      <c r="R54" s="25">
        <v>0</v>
      </c>
      <c r="S54" s="25">
        <v>0</v>
      </c>
      <c r="T54" s="25">
        <v>0</v>
      </c>
      <c r="U54" s="25">
        <v>0</v>
      </c>
      <c r="V54" s="32">
        <v>0</v>
      </c>
      <c r="W54" s="25">
        <v>0</v>
      </c>
      <c r="X54" s="25">
        <v>0</v>
      </c>
      <c r="Y54" s="25">
        <v>0</v>
      </c>
      <c r="Z54" s="25">
        <v>0</v>
      </c>
      <c r="AA54" s="36">
        <v>244566</v>
      </c>
      <c r="AB54" s="25">
        <v>69420</v>
      </c>
      <c r="AC54" s="25">
        <v>48704</v>
      </c>
      <c r="AD54" s="25">
        <v>65203</v>
      </c>
      <c r="AE54" s="33">
        <v>61239</v>
      </c>
      <c r="AF54" s="32">
        <v>3324</v>
      </c>
      <c r="AG54" s="25">
        <v>873</v>
      </c>
      <c r="AH54" s="25">
        <v>506</v>
      </c>
      <c r="AI54" s="25">
        <v>825</v>
      </c>
      <c r="AJ54" s="33">
        <v>1120</v>
      </c>
      <c r="AK54" s="32">
        <v>244566</v>
      </c>
      <c r="AL54" s="25">
        <v>69420</v>
      </c>
      <c r="AM54" s="25">
        <v>48704</v>
      </c>
      <c r="AN54" s="25">
        <v>65203</v>
      </c>
      <c r="AO54" s="25">
        <v>61239</v>
      </c>
      <c r="AP54" s="32">
        <v>3324</v>
      </c>
      <c r="AQ54" s="25">
        <v>873</v>
      </c>
      <c r="AR54" s="25">
        <v>506</v>
      </c>
      <c r="AS54" s="25">
        <v>825</v>
      </c>
      <c r="AT54" s="25">
        <v>1120</v>
      </c>
      <c r="AU54" s="36">
        <v>0</v>
      </c>
      <c r="AV54" s="25">
        <v>0</v>
      </c>
      <c r="AW54" s="25">
        <v>0</v>
      </c>
      <c r="AX54" s="25">
        <v>0</v>
      </c>
      <c r="AY54" s="34">
        <v>0</v>
      </c>
      <c r="AZ54" s="32">
        <v>0</v>
      </c>
      <c r="BA54" s="25">
        <v>0</v>
      </c>
      <c r="BB54" s="25">
        <v>0</v>
      </c>
      <c r="BC54" s="25">
        <v>0</v>
      </c>
      <c r="BD54" s="25">
        <v>0</v>
      </c>
      <c r="BE54" s="36">
        <v>0</v>
      </c>
      <c r="BF54" s="25">
        <v>0</v>
      </c>
      <c r="BG54" s="25">
        <v>0</v>
      </c>
      <c r="BH54" s="25">
        <v>0</v>
      </c>
      <c r="BI54" s="25">
        <v>0</v>
      </c>
      <c r="BJ54" s="32">
        <v>0</v>
      </c>
      <c r="BK54" s="25">
        <v>0</v>
      </c>
      <c r="BL54" s="25">
        <v>0</v>
      </c>
      <c r="BM54" s="25">
        <v>0</v>
      </c>
      <c r="BN54" s="25">
        <v>0</v>
      </c>
      <c r="BO54" s="36">
        <v>0</v>
      </c>
      <c r="BP54" s="25">
        <v>0</v>
      </c>
      <c r="BQ54" s="25">
        <v>0</v>
      </c>
      <c r="BR54" s="25">
        <v>0</v>
      </c>
      <c r="BS54" s="34">
        <v>0</v>
      </c>
      <c r="BT54" s="32">
        <v>0</v>
      </c>
      <c r="BU54" s="25">
        <v>0</v>
      </c>
      <c r="BV54" s="25">
        <v>0</v>
      </c>
      <c r="BW54" s="25">
        <v>0</v>
      </c>
      <c r="BX54" s="25">
        <v>0</v>
      </c>
      <c r="BY54" s="3">
        <v>4</v>
      </c>
      <c r="BZ54" s="3">
        <v>4</v>
      </c>
      <c r="CA54" s="3">
        <v>4</v>
      </c>
      <c r="CB54" s="3">
        <v>4</v>
      </c>
      <c r="CD54" s="23">
        <v>3</v>
      </c>
      <c r="CE54" s="23">
        <v>2</v>
      </c>
    </row>
    <row r="55" spans="1:83" ht="19.5" thickBot="1" x14ac:dyDescent="0.3">
      <c r="A55" s="47" t="s">
        <v>24</v>
      </c>
      <c r="B55" s="25">
        <v>666734</v>
      </c>
      <c r="C55" s="25">
        <v>0</v>
      </c>
      <c r="D55" s="25">
        <v>126120</v>
      </c>
      <c r="E55" s="25">
        <v>0</v>
      </c>
      <c r="F55" s="25">
        <v>540614</v>
      </c>
      <c r="G55" s="32">
        <v>0</v>
      </c>
      <c r="H55" s="25">
        <v>0</v>
      </c>
      <c r="I55" s="25">
        <v>0</v>
      </c>
      <c r="J55" s="25">
        <v>0</v>
      </c>
      <c r="K55" s="34">
        <v>0</v>
      </c>
      <c r="L55" s="32">
        <v>0</v>
      </c>
      <c r="M55" s="25"/>
      <c r="N55" s="25"/>
      <c r="O55" s="25"/>
      <c r="P55" s="25"/>
      <c r="Q55" s="29">
        <v>0</v>
      </c>
      <c r="R55" s="25">
        <v>0</v>
      </c>
      <c r="S55" s="25">
        <v>0</v>
      </c>
      <c r="T55" s="25">
        <v>0</v>
      </c>
      <c r="U55" s="25">
        <v>0</v>
      </c>
      <c r="V55" s="32">
        <v>0</v>
      </c>
      <c r="W55" s="25">
        <v>0</v>
      </c>
      <c r="X55" s="25">
        <v>0</v>
      </c>
      <c r="Y55" s="25">
        <v>0</v>
      </c>
      <c r="Z55" s="25">
        <v>0</v>
      </c>
      <c r="AA55" s="36">
        <v>666734</v>
      </c>
      <c r="AB55" s="25">
        <v>0</v>
      </c>
      <c r="AC55" s="25">
        <v>126120</v>
      </c>
      <c r="AD55" s="25">
        <v>0</v>
      </c>
      <c r="AE55" s="33">
        <v>540614</v>
      </c>
      <c r="AF55" s="32">
        <v>620</v>
      </c>
      <c r="AG55" s="25">
        <v>0</v>
      </c>
      <c r="AH55" s="25">
        <v>132</v>
      </c>
      <c r="AI55" s="25">
        <v>0</v>
      </c>
      <c r="AJ55" s="33">
        <v>488</v>
      </c>
      <c r="AK55" s="32">
        <v>666734</v>
      </c>
      <c r="AL55" s="25">
        <v>0</v>
      </c>
      <c r="AM55" s="25">
        <v>126120</v>
      </c>
      <c r="AN55" s="25">
        <v>0</v>
      </c>
      <c r="AO55" s="25">
        <v>540614</v>
      </c>
      <c r="AP55" s="32">
        <v>620</v>
      </c>
      <c r="AQ55" s="25">
        <v>0</v>
      </c>
      <c r="AR55" s="25">
        <v>132</v>
      </c>
      <c r="AS55" s="25">
        <v>0</v>
      </c>
      <c r="AT55" s="25">
        <v>488</v>
      </c>
      <c r="AU55" s="36">
        <v>0</v>
      </c>
      <c r="AV55" s="25">
        <v>0</v>
      </c>
      <c r="AW55" s="25">
        <v>0</v>
      </c>
      <c r="AX55" s="25">
        <v>0</v>
      </c>
      <c r="AY55" s="34">
        <v>0</v>
      </c>
      <c r="AZ55" s="32">
        <v>0</v>
      </c>
      <c r="BA55" s="25">
        <v>0</v>
      </c>
      <c r="BB55" s="25">
        <v>0</v>
      </c>
      <c r="BC55" s="25">
        <v>0</v>
      </c>
      <c r="BD55" s="25">
        <v>0</v>
      </c>
      <c r="BE55" s="36">
        <v>0</v>
      </c>
      <c r="BF55" s="25">
        <v>0</v>
      </c>
      <c r="BG55" s="25">
        <v>0</v>
      </c>
      <c r="BH55" s="25">
        <v>0</v>
      </c>
      <c r="BI55" s="25">
        <v>0</v>
      </c>
      <c r="BJ55" s="32">
        <v>0</v>
      </c>
      <c r="BK55" s="25">
        <v>0</v>
      </c>
      <c r="BL55" s="25">
        <v>0</v>
      </c>
      <c r="BM55" s="25">
        <v>0</v>
      </c>
      <c r="BN55" s="25">
        <v>0</v>
      </c>
      <c r="BO55" s="36">
        <v>0</v>
      </c>
      <c r="BP55" s="25">
        <v>0</v>
      </c>
      <c r="BQ55" s="25">
        <v>0</v>
      </c>
      <c r="BR55" s="25">
        <v>0</v>
      </c>
      <c r="BS55" s="34">
        <v>0</v>
      </c>
      <c r="BT55" s="32">
        <v>0</v>
      </c>
      <c r="BU55" s="25">
        <v>0</v>
      </c>
      <c r="BV55" s="25">
        <v>0</v>
      </c>
      <c r="BW55" s="25">
        <v>0</v>
      </c>
      <c r="BX55" s="25">
        <v>0</v>
      </c>
      <c r="BY55" s="3">
        <v>4</v>
      </c>
      <c r="BZ55" s="3">
        <v>4</v>
      </c>
      <c r="CA55" s="3">
        <v>4</v>
      </c>
      <c r="CB55" s="3">
        <v>4</v>
      </c>
      <c r="CD55" s="23">
        <v>3</v>
      </c>
      <c r="CE55" s="23">
        <v>2</v>
      </c>
    </row>
    <row r="56" spans="1:83" ht="18.75" x14ac:dyDescent="0.25">
      <c r="A56" s="14" t="s">
        <v>49</v>
      </c>
      <c r="B56" s="25">
        <v>49454821</v>
      </c>
      <c r="C56" s="25">
        <v>11894660</v>
      </c>
      <c r="D56" s="25">
        <v>12648415</v>
      </c>
      <c r="E56" s="25">
        <v>12400988</v>
      </c>
      <c r="F56" s="25">
        <v>12510758</v>
      </c>
      <c r="G56" s="32">
        <v>0</v>
      </c>
      <c r="H56" s="25">
        <v>0</v>
      </c>
      <c r="I56" s="25">
        <v>0</v>
      </c>
      <c r="J56" s="25">
        <v>0</v>
      </c>
      <c r="K56" s="34">
        <v>0</v>
      </c>
      <c r="L56" s="32">
        <v>0</v>
      </c>
      <c r="M56" s="25"/>
      <c r="N56" s="25"/>
      <c r="O56" s="25"/>
      <c r="P56" s="25"/>
      <c r="Q56" s="29">
        <v>13522702</v>
      </c>
      <c r="R56" s="25">
        <v>3266304</v>
      </c>
      <c r="S56" s="25">
        <v>3380408</v>
      </c>
      <c r="T56" s="25">
        <v>3387347</v>
      </c>
      <c r="U56" s="25">
        <v>3488643</v>
      </c>
      <c r="V56" s="32">
        <v>372</v>
      </c>
      <c r="W56" s="25">
        <v>88</v>
      </c>
      <c r="X56" s="25">
        <v>98</v>
      </c>
      <c r="Y56" s="25">
        <v>35</v>
      </c>
      <c r="Z56" s="25">
        <v>151</v>
      </c>
      <c r="AA56" s="36">
        <v>32887104</v>
      </c>
      <c r="AB56" s="25">
        <v>7906087</v>
      </c>
      <c r="AC56" s="25">
        <v>8521308</v>
      </c>
      <c r="AD56" s="25">
        <v>8265428</v>
      </c>
      <c r="AE56" s="33">
        <v>8194281</v>
      </c>
      <c r="AF56" s="32">
        <v>40834</v>
      </c>
      <c r="AG56" s="25">
        <v>10490</v>
      </c>
      <c r="AH56" s="25">
        <v>10551</v>
      </c>
      <c r="AI56" s="25">
        <v>8362</v>
      </c>
      <c r="AJ56" s="33">
        <v>11431</v>
      </c>
      <c r="AK56" s="32">
        <v>11873070</v>
      </c>
      <c r="AL56" s="25">
        <v>4955521</v>
      </c>
      <c r="AM56" s="25">
        <v>-1549885</v>
      </c>
      <c r="AN56" s="25">
        <v>4233717</v>
      </c>
      <c r="AO56" s="25">
        <v>4233717</v>
      </c>
      <c r="AP56" s="32">
        <v>7100</v>
      </c>
      <c r="AQ56" s="25">
        <v>7593</v>
      </c>
      <c r="AR56" s="25">
        <v>-3816</v>
      </c>
      <c r="AS56" s="25">
        <v>1662</v>
      </c>
      <c r="AT56" s="25">
        <v>1661</v>
      </c>
      <c r="AU56" s="36">
        <v>952901</v>
      </c>
      <c r="AV56" s="25">
        <v>316440</v>
      </c>
      <c r="AW56" s="25">
        <v>92640</v>
      </c>
      <c r="AX56" s="25">
        <v>105481</v>
      </c>
      <c r="AY56" s="34">
        <v>438340</v>
      </c>
      <c r="AZ56" s="32">
        <v>1067</v>
      </c>
      <c r="BA56" s="25">
        <v>345</v>
      </c>
      <c r="BB56" s="25">
        <v>238</v>
      </c>
      <c r="BC56" s="25">
        <v>169</v>
      </c>
      <c r="BD56" s="25">
        <v>315</v>
      </c>
      <c r="BE56" s="36">
        <v>20061133</v>
      </c>
      <c r="BF56" s="25">
        <v>2634126</v>
      </c>
      <c r="BG56" s="25">
        <v>9978553</v>
      </c>
      <c r="BH56" s="25">
        <v>3926230</v>
      </c>
      <c r="BI56" s="25">
        <v>3522224</v>
      </c>
      <c r="BJ56" s="32">
        <v>32667</v>
      </c>
      <c r="BK56" s="25">
        <v>2552</v>
      </c>
      <c r="BL56" s="25">
        <v>14129</v>
      </c>
      <c r="BM56" s="25">
        <v>6531</v>
      </c>
      <c r="BN56" s="25">
        <v>9455</v>
      </c>
      <c r="BO56" s="36">
        <v>3045015</v>
      </c>
      <c r="BP56" s="25">
        <v>722269</v>
      </c>
      <c r="BQ56" s="25">
        <v>746699</v>
      </c>
      <c r="BR56" s="25">
        <v>748213</v>
      </c>
      <c r="BS56" s="34">
        <v>827834</v>
      </c>
      <c r="BT56" s="32">
        <v>209</v>
      </c>
      <c r="BU56" s="25">
        <v>50</v>
      </c>
      <c r="BV56" s="25">
        <v>52</v>
      </c>
      <c r="BW56" s="25">
        <v>52</v>
      </c>
      <c r="BX56" s="25">
        <v>55</v>
      </c>
      <c r="BY56" s="3">
        <v>4</v>
      </c>
      <c r="BZ56" s="3">
        <v>4</v>
      </c>
      <c r="CA56" s="3">
        <v>4</v>
      </c>
      <c r="CB56" s="3">
        <v>4</v>
      </c>
      <c r="CD56" s="23">
        <v>3</v>
      </c>
      <c r="CE56" s="23">
        <v>2</v>
      </c>
    </row>
    <row r="57" spans="1:83" ht="18.75" x14ac:dyDescent="0.25">
      <c r="A57" s="37" t="s">
        <v>24</v>
      </c>
      <c r="B57" s="25">
        <v>0</v>
      </c>
      <c r="C57" s="25">
        <v>0</v>
      </c>
      <c r="D57" s="25">
        <v>0</v>
      </c>
      <c r="E57" s="25">
        <v>0</v>
      </c>
      <c r="F57" s="25">
        <v>0</v>
      </c>
      <c r="G57" s="32"/>
      <c r="H57" s="25"/>
      <c r="I57" s="25"/>
      <c r="J57" s="25"/>
      <c r="K57" s="34"/>
      <c r="L57" s="32">
        <v>0</v>
      </c>
      <c r="M57" s="25"/>
      <c r="N57" s="25"/>
      <c r="O57" s="25"/>
      <c r="P57" s="25"/>
      <c r="Q57" s="29">
        <v>0</v>
      </c>
      <c r="R57" s="25">
        <v>0</v>
      </c>
      <c r="S57" s="25">
        <v>0</v>
      </c>
      <c r="T57" s="25">
        <v>0</v>
      </c>
      <c r="U57" s="25">
        <v>0</v>
      </c>
      <c r="V57" s="32">
        <v>0</v>
      </c>
      <c r="W57" s="25">
        <v>0</v>
      </c>
      <c r="X57" s="25">
        <v>0</v>
      </c>
      <c r="Y57" s="25">
        <v>0</v>
      </c>
      <c r="Z57" s="25">
        <v>0</v>
      </c>
      <c r="AA57" s="36">
        <v>0</v>
      </c>
      <c r="AB57" s="25">
        <v>0</v>
      </c>
      <c r="AC57" s="25">
        <v>0</v>
      </c>
      <c r="AD57" s="25">
        <v>0</v>
      </c>
      <c r="AE57" s="33">
        <v>0</v>
      </c>
      <c r="AF57" s="32">
        <v>0</v>
      </c>
      <c r="AG57" s="25">
        <v>0</v>
      </c>
      <c r="AH57" s="25">
        <v>0</v>
      </c>
      <c r="AI57" s="25">
        <v>0</v>
      </c>
      <c r="AJ57" s="33">
        <v>0</v>
      </c>
      <c r="AK57" s="32">
        <v>0</v>
      </c>
      <c r="AL57" s="25">
        <v>0</v>
      </c>
      <c r="AM57" s="25">
        <v>0</v>
      </c>
      <c r="AN57" s="25">
        <v>0</v>
      </c>
      <c r="AO57" s="25">
        <v>0</v>
      </c>
      <c r="AP57" s="32">
        <v>0</v>
      </c>
      <c r="AQ57" s="25">
        <v>0</v>
      </c>
      <c r="AR57" s="25">
        <v>0</v>
      </c>
      <c r="AS57" s="25">
        <v>0</v>
      </c>
      <c r="AT57" s="25">
        <v>0</v>
      </c>
      <c r="AU57" s="36">
        <v>0</v>
      </c>
      <c r="AV57" s="25">
        <v>0</v>
      </c>
      <c r="AW57" s="25">
        <v>0</v>
      </c>
      <c r="AX57" s="25">
        <v>0</v>
      </c>
      <c r="AY57" s="34">
        <v>0</v>
      </c>
      <c r="AZ57" s="32">
        <v>0</v>
      </c>
      <c r="BA57" s="25">
        <v>0</v>
      </c>
      <c r="BB57" s="25">
        <v>0</v>
      </c>
      <c r="BC57" s="25">
        <v>0</v>
      </c>
      <c r="BD57" s="25">
        <v>0</v>
      </c>
      <c r="BE57" s="36">
        <v>0</v>
      </c>
      <c r="BF57" s="25">
        <v>0</v>
      </c>
      <c r="BG57" s="25">
        <v>0</v>
      </c>
      <c r="BH57" s="25">
        <v>0</v>
      </c>
      <c r="BI57" s="25">
        <v>0</v>
      </c>
      <c r="BJ57" s="32">
        <v>0</v>
      </c>
      <c r="BK57" s="25">
        <v>0</v>
      </c>
      <c r="BL57" s="25">
        <v>0</v>
      </c>
      <c r="BM57" s="25">
        <v>0</v>
      </c>
      <c r="BN57" s="25">
        <v>0</v>
      </c>
      <c r="BO57" s="36">
        <v>0</v>
      </c>
      <c r="BP57" s="25">
        <v>0</v>
      </c>
      <c r="BQ57" s="25">
        <v>0</v>
      </c>
      <c r="BR57" s="25">
        <v>0</v>
      </c>
      <c r="BS57" s="34">
        <v>0</v>
      </c>
      <c r="BT57" s="32">
        <v>0</v>
      </c>
      <c r="BU57" s="25">
        <v>0</v>
      </c>
      <c r="BV57" s="25">
        <v>0</v>
      </c>
      <c r="BW57" s="25">
        <v>0</v>
      </c>
      <c r="BX57" s="25">
        <v>0</v>
      </c>
      <c r="CD57" s="23"/>
      <c r="CE57" s="23"/>
    </row>
    <row r="58" spans="1:83" ht="19.5" thickBot="1" x14ac:dyDescent="0.3">
      <c r="A58" s="188" t="s">
        <v>18</v>
      </c>
      <c r="B58" s="25">
        <v>21629</v>
      </c>
      <c r="C58" s="25">
        <v>0</v>
      </c>
      <c r="D58" s="25">
        <v>0</v>
      </c>
      <c r="E58" s="25">
        <v>0</v>
      </c>
      <c r="F58" s="25">
        <v>21629</v>
      </c>
      <c r="G58" s="32">
        <v>0</v>
      </c>
      <c r="H58" s="25">
        <v>0</v>
      </c>
      <c r="I58" s="25">
        <v>0</v>
      </c>
      <c r="J58" s="25">
        <v>0</v>
      </c>
      <c r="K58" s="34">
        <v>0</v>
      </c>
      <c r="L58" s="32">
        <v>0</v>
      </c>
      <c r="M58" s="25"/>
      <c r="N58" s="25"/>
      <c r="O58" s="25"/>
      <c r="P58" s="25"/>
      <c r="Q58" s="29">
        <v>0</v>
      </c>
      <c r="R58" s="25">
        <v>0</v>
      </c>
      <c r="S58" s="25">
        <v>0</v>
      </c>
      <c r="T58" s="25">
        <v>0</v>
      </c>
      <c r="U58" s="25">
        <v>0</v>
      </c>
      <c r="V58" s="32">
        <v>0</v>
      </c>
      <c r="W58" s="25"/>
      <c r="X58" s="25"/>
      <c r="Y58" s="25">
        <v>0</v>
      </c>
      <c r="Z58" s="25">
        <v>0</v>
      </c>
      <c r="AA58" s="36">
        <v>21629</v>
      </c>
      <c r="AB58" s="25">
        <v>0</v>
      </c>
      <c r="AC58" s="25">
        <v>0</v>
      </c>
      <c r="AD58" s="25">
        <v>0</v>
      </c>
      <c r="AE58" s="33">
        <v>21629</v>
      </c>
      <c r="AF58" s="32">
        <v>301</v>
      </c>
      <c r="AG58" s="25">
        <v>0</v>
      </c>
      <c r="AH58" s="25">
        <v>0</v>
      </c>
      <c r="AI58" s="25">
        <v>0</v>
      </c>
      <c r="AJ58" s="33">
        <v>301</v>
      </c>
      <c r="AK58" s="32">
        <v>21629</v>
      </c>
      <c r="AL58" s="25">
        <v>0</v>
      </c>
      <c r="AM58" s="25">
        <v>0</v>
      </c>
      <c r="AN58" s="25">
        <v>0</v>
      </c>
      <c r="AO58" s="25">
        <v>21629</v>
      </c>
      <c r="AP58" s="32">
        <v>301</v>
      </c>
      <c r="AQ58" s="25"/>
      <c r="AR58" s="25"/>
      <c r="AS58" s="25">
        <v>0</v>
      </c>
      <c r="AT58" s="25">
        <v>301</v>
      </c>
      <c r="AU58" s="36">
        <v>0</v>
      </c>
      <c r="AV58" s="25">
        <v>0</v>
      </c>
      <c r="AW58" s="25">
        <v>0</v>
      </c>
      <c r="AX58" s="25">
        <v>0</v>
      </c>
      <c r="AY58" s="34">
        <v>0</v>
      </c>
      <c r="AZ58" s="32">
        <v>0</v>
      </c>
      <c r="BA58" s="25"/>
      <c r="BB58" s="25"/>
      <c r="BC58" s="25">
        <v>0</v>
      </c>
      <c r="BD58" s="25">
        <v>0</v>
      </c>
      <c r="BE58" s="36">
        <v>0</v>
      </c>
      <c r="BF58" s="25">
        <v>0</v>
      </c>
      <c r="BG58" s="25">
        <v>0</v>
      </c>
      <c r="BH58" s="25">
        <v>0</v>
      </c>
      <c r="BI58" s="25">
        <v>0</v>
      </c>
      <c r="BJ58" s="32">
        <v>0</v>
      </c>
      <c r="BK58" s="25"/>
      <c r="BL58" s="25"/>
      <c r="BM58" s="25">
        <v>0</v>
      </c>
      <c r="BN58" s="25">
        <v>0</v>
      </c>
      <c r="BO58" s="36">
        <v>0</v>
      </c>
      <c r="BP58" s="25">
        <v>0</v>
      </c>
      <c r="BQ58" s="25">
        <v>0</v>
      </c>
      <c r="BR58" s="25">
        <v>0</v>
      </c>
      <c r="BS58" s="34">
        <v>0</v>
      </c>
      <c r="BT58" s="32">
        <v>0</v>
      </c>
      <c r="BU58" s="25"/>
      <c r="BV58" s="25"/>
      <c r="BW58" s="25">
        <v>0</v>
      </c>
      <c r="BX58" s="25">
        <v>0</v>
      </c>
      <c r="BY58" s="3">
        <v>4</v>
      </c>
      <c r="BZ58" s="3">
        <v>4</v>
      </c>
      <c r="CA58" s="3">
        <v>4</v>
      </c>
      <c r="CB58" s="3">
        <v>4</v>
      </c>
      <c r="CD58" s="23">
        <v>3</v>
      </c>
      <c r="CE58" s="23">
        <v>2</v>
      </c>
    </row>
    <row r="59" spans="1:83" ht="32.25" thickBot="1" x14ac:dyDescent="0.3">
      <c r="A59" s="49" t="s">
        <v>50</v>
      </c>
      <c r="B59" s="25">
        <v>2702494</v>
      </c>
      <c r="C59" s="25">
        <v>496150</v>
      </c>
      <c r="D59" s="25">
        <v>725053</v>
      </c>
      <c r="E59" s="25">
        <v>577346</v>
      </c>
      <c r="F59" s="25">
        <v>903945</v>
      </c>
      <c r="G59" s="32">
        <v>0</v>
      </c>
      <c r="H59" s="25">
        <v>0</v>
      </c>
      <c r="I59" s="25">
        <v>0</v>
      </c>
      <c r="J59" s="25">
        <v>0</v>
      </c>
      <c r="K59" s="34">
        <v>0</v>
      </c>
      <c r="L59" s="32">
        <v>0</v>
      </c>
      <c r="M59" s="25"/>
      <c r="N59" s="25"/>
      <c r="O59" s="25"/>
      <c r="P59" s="25"/>
      <c r="Q59" s="29">
        <v>0</v>
      </c>
      <c r="R59" s="25">
        <v>0</v>
      </c>
      <c r="S59" s="25">
        <v>0</v>
      </c>
      <c r="T59" s="25">
        <v>0</v>
      </c>
      <c r="U59" s="25">
        <v>0</v>
      </c>
      <c r="V59" s="32">
        <v>0</v>
      </c>
      <c r="W59" s="25">
        <v>0</v>
      </c>
      <c r="X59" s="25">
        <v>0</v>
      </c>
      <c r="Y59" s="25">
        <v>0</v>
      </c>
      <c r="Z59" s="25">
        <v>0</v>
      </c>
      <c r="AA59" s="36">
        <v>1099911</v>
      </c>
      <c r="AB59" s="25">
        <v>229899</v>
      </c>
      <c r="AC59" s="25">
        <v>415111</v>
      </c>
      <c r="AD59" s="25">
        <v>267404</v>
      </c>
      <c r="AE59" s="33">
        <v>187497</v>
      </c>
      <c r="AF59" s="32">
        <v>3690</v>
      </c>
      <c r="AG59" s="25">
        <v>570</v>
      </c>
      <c r="AH59" s="25">
        <v>993</v>
      </c>
      <c r="AI59" s="25">
        <v>624</v>
      </c>
      <c r="AJ59" s="33">
        <v>1503</v>
      </c>
      <c r="AK59" s="32">
        <v>0</v>
      </c>
      <c r="AL59" s="25">
        <v>0</v>
      </c>
      <c r="AM59" s="25">
        <v>0</v>
      </c>
      <c r="AN59" s="25">
        <v>0</v>
      </c>
      <c r="AO59" s="25">
        <v>0</v>
      </c>
      <c r="AP59" s="32">
        <v>0</v>
      </c>
      <c r="AQ59" s="25">
        <v>0</v>
      </c>
      <c r="AR59" s="25">
        <v>0</v>
      </c>
      <c r="AS59" s="25">
        <v>0</v>
      </c>
      <c r="AT59" s="25">
        <v>0</v>
      </c>
      <c r="AU59" s="36">
        <v>0</v>
      </c>
      <c r="AV59" s="25">
        <v>0</v>
      </c>
      <c r="AW59" s="25">
        <v>0</v>
      </c>
      <c r="AX59" s="25">
        <v>0</v>
      </c>
      <c r="AY59" s="34">
        <v>0</v>
      </c>
      <c r="AZ59" s="32">
        <v>0</v>
      </c>
      <c r="BA59" s="25">
        <v>0</v>
      </c>
      <c r="BB59" s="25">
        <v>0</v>
      </c>
      <c r="BC59" s="25">
        <v>0</v>
      </c>
      <c r="BD59" s="25">
        <v>0</v>
      </c>
      <c r="BE59" s="36">
        <v>1099911</v>
      </c>
      <c r="BF59" s="25">
        <v>229899</v>
      </c>
      <c r="BG59" s="25">
        <v>415111</v>
      </c>
      <c r="BH59" s="25">
        <v>267404</v>
      </c>
      <c r="BI59" s="25">
        <v>187497</v>
      </c>
      <c r="BJ59" s="32">
        <v>3690</v>
      </c>
      <c r="BK59" s="25">
        <v>570</v>
      </c>
      <c r="BL59" s="25">
        <v>993</v>
      </c>
      <c r="BM59" s="25">
        <v>624</v>
      </c>
      <c r="BN59" s="25">
        <v>1503</v>
      </c>
      <c r="BO59" s="36">
        <v>1602583</v>
      </c>
      <c r="BP59" s="25">
        <v>266251</v>
      </c>
      <c r="BQ59" s="25">
        <v>309942</v>
      </c>
      <c r="BR59" s="25">
        <v>309942</v>
      </c>
      <c r="BS59" s="34">
        <v>716448</v>
      </c>
      <c r="BT59" s="32">
        <v>112</v>
      </c>
      <c r="BU59" s="25">
        <v>20</v>
      </c>
      <c r="BV59" s="25">
        <v>22</v>
      </c>
      <c r="BW59" s="25">
        <v>19</v>
      </c>
      <c r="BX59" s="25">
        <v>51</v>
      </c>
      <c r="BY59" s="3">
        <v>4</v>
      </c>
      <c r="BZ59" s="3">
        <v>4</v>
      </c>
      <c r="CA59" s="3">
        <v>4</v>
      </c>
      <c r="CB59" s="3">
        <v>4</v>
      </c>
      <c r="CD59" s="23">
        <v>3</v>
      </c>
      <c r="CE59" s="23">
        <v>2</v>
      </c>
    </row>
    <row r="60" spans="1:83" ht="19.5" thickBot="1" x14ac:dyDescent="0.3">
      <c r="A60" s="48" t="s">
        <v>51</v>
      </c>
      <c r="B60" s="25">
        <v>2218080</v>
      </c>
      <c r="C60" s="25">
        <v>2214413</v>
      </c>
      <c r="D60" s="25">
        <v>0</v>
      </c>
      <c r="E60" s="25">
        <v>0</v>
      </c>
      <c r="F60" s="25">
        <v>3667</v>
      </c>
      <c r="G60" s="32">
        <v>0</v>
      </c>
      <c r="H60" s="25">
        <v>0</v>
      </c>
      <c r="I60" s="25">
        <v>0</v>
      </c>
      <c r="J60" s="25">
        <v>0</v>
      </c>
      <c r="K60" s="34">
        <v>0</v>
      </c>
      <c r="L60" s="32">
        <v>0</v>
      </c>
      <c r="M60" s="25"/>
      <c r="N60" s="25"/>
      <c r="O60" s="25"/>
      <c r="P60" s="25"/>
      <c r="Q60" s="29">
        <v>0</v>
      </c>
      <c r="R60" s="25">
        <v>0</v>
      </c>
      <c r="S60" s="25">
        <v>0</v>
      </c>
      <c r="T60" s="25">
        <v>0</v>
      </c>
      <c r="U60" s="25">
        <v>0</v>
      </c>
      <c r="V60" s="32">
        <v>0</v>
      </c>
      <c r="W60" s="25">
        <v>0</v>
      </c>
      <c r="X60" s="25">
        <v>0</v>
      </c>
      <c r="Y60" s="25">
        <v>0</v>
      </c>
      <c r="Z60" s="25">
        <v>0</v>
      </c>
      <c r="AA60" s="36">
        <v>2218080</v>
      </c>
      <c r="AB60" s="25">
        <v>2214413</v>
      </c>
      <c r="AC60" s="25">
        <v>0</v>
      </c>
      <c r="AD60" s="25">
        <v>0</v>
      </c>
      <c r="AE60" s="33">
        <v>3667</v>
      </c>
      <c r="AF60" s="32">
        <v>2559</v>
      </c>
      <c r="AG60" s="25">
        <v>17885</v>
      </c>
      <c r="AH60" s="25">
        <v>0</v>
      </c>
      <c r="AI60" s="25">
        <v>0</v>
      </c>
      <c r="AJ60" s="33">
        <v>-15326</v>
      </c>
      <c r="AK60" s="32">
        <v>0</v>
      </c>
      <c r="AL60" s="25">
        <v>0</v>
      </c>
      <c r="AM60" s="25">
        <v>0</v>
      </c>
      <c r="AN60" s="25">
        <v>0</v>
      </c>
      <c r="AO60" s="25">
        <v>0</v>
      </c>
      <c r="AP60" s="32">
        <v>0</v>
      </c>
      <c r="AQ60" s="25">
        <v>0</v>
      </c>
      <c r="AR60" s="25">
        <v>0</v>
      </c>
      <c r="AS60" s="25">
        <v>0</v>
      </c>
      <c r="AT60" s="25">
        <v>0</v>
      </c>
      <c r="AU60" s="36">
        <v>0</v>
      </c>
      <c r="AV60" s="25">
        <v>0</v>
      </c>
      <c r="AW60" s="25">
        <v>0</v>
      </c>
      <c r="AX60" s="25">
        <v>0</v>
      </c>
      <c r="AY60" s="34">
        <v>0</v>
      </c>
      <c r="AZ60" s="32">
        <v>0</v>
      </c>
      <c r="BA60" s="25">
        <v>0</v>
      </c>
      <c r="BB60" s="25">
        <v>0</v>
      </c>
      <c r="BC60" s="25">
        <v>0</v>
      </c>
      <c r="BD60" s="25">
        <v>0</v>
      </c>
      <c r="BE60" s="36">
        <v>2218080</v>
      </c>
      <c r="BF60" s="25">
        <v>2214413</v>
      </c>
      <c r="BG60" s="25">
        <v>0</v>
      </c>
      <c r="BH60" s="25">
        <v>0</v>
      </c>
      <c r="BI60" s="25">
        <v>3667</v>
      </c>
      <c r="BJ60" s="32">
        <v>2559</v>
      </c>
      <c r="BK60" s="25">
        <v>17885</v>
      </c>
      <c r="BL60" s="25">
        <v>0</v>
      </c>
      <c r="BM60" s="25">
        <v>0</v>
      </c>
      <c r="BN60" s="25">
        <v>-15326</v>
      </c>
      <c r="BO60" s="36">
        <v>0</v>
      </c>
      <c r="BP60" s="25">
        <v>0</v>
      </c>
      <c r="BQ60" s="25">
        <v>0</v>
      </c>
      <c r="BR60" s="25">
        <v>0</v>
      </c>
      <c r="BS60" s="34">
        <v>0</v>
      </c>
      <c r="BT60" s="32">
        <v>0</v>
      </c>
      <c r="BU60" s="25">
        <v>0</v>
      </c>
      <c r="BV60" s="25">
        <v>0</v>
      </c>
      <c r="BW60" s="25">
        <v>0</v>
      </c>
      <c r="BX60" s="25">
        <v>0</v>
      </c>
      <c r="BY60" s="3">
        <v>4</v>
      </c>
      <c r="BZ60" s="3">
        <v>4</v>
      </c>
      <c r="CA60" s="3">
        <v>4</v>
      </c>
      <c r="CB60" s="3">
        <v>4</v>
      </c>
      <c r="CD60" s="23">
        <v>3</v>
      </c>
      <c r="CE60" s="23">
        <v>2</v>
      </c>
    </row>
    <row r="61" spans="1:83" ht="19.5" thickBot="1" x14ac:dyDescent="0.3">
      <c r="A61" s="48" t="s">
        <v>52</v>
      </c>
      <c r="B61" s="25">
        <v>732465</v>
      </c>
      <c r="C61" s="25">
        <v>246400</v>
      </c>
      <c r="D61" s="25">
        <v>334679</v>
      </c>
      <c r="E61" s="25">
        <v>141386</v>
      </c>
      <c r="F61" s="25">
        <v>10000</v>
      </c>
      <c r="G61" s="32">
        <v>0</v>
      </c>
      <c r="H61" s="25">
        <v>0</v>
      </c>
      <c r="I61" s="25">
        <v>0</v>
      </c>
      <c r="J61" s="25">
        <v>0</v>
      </c>
      <c r="K61" s="34">
        <v>0</v>
      </c>
      <c r="L61" s="32">
        <v>0</v>
      </c>
      <c r="M61" s="25"/>
      <c r="N61" s="25"/>
      <c r="O61" s="25"/>
      <c r="P61" s="25"/>
      <c r="Q61" s="29">
        <v>0</v>
      </c>
      <c r="R61" s="25">
        <v>0</v>
      </c>
      <c r="S61" s="25">
        <v>0</v>
      </c>
      <c r="T61" s="25">
        <v>0</v>
      </c>
      <c r="U61" s="25">
        <v>0</v>
      </c>
      <c r="V61" s="32">
        <v>0</v>
      </c>
      <c r="W61" s="25">
        <v>0</v>
      </c>
      <c r="X61" s="25">
        <v>0</v>
      </c>
      <c r="Y61" s="25">
        <v>0</v>
      </c>
      <c r="Z61" s="25">
        <v>0</v>
      </c>
      <c r="AA61" s="36">
        <v>732465</v>
      </c>
      <c r="AB61" s="25">
        <v>246400</v>
      </c>
      <c r="AC61" s="25">
        <v>334679</v>
      </c>
      <c r="AD61" s="25">
        <v>141386</v>
      </c>
      <c r="AE61" s="33">
        <v>10000</v>
      </c>
      <c r="AF61" s="32">
        <v>1543</v>
      </c>
      <c r="AG61" s="25">
        <v>1999</v>
      </c>
      <c r="AH61" s="25">
        <v>2422</v>
      </c>
      <c r="AI61" s="25">
        <v>641</v>
      </c>
      <c r="AJ61" s="33">
        <v>-3519</v>
      </c>
      <c r="AK61" s="32">
        <v>0</v>
      </c>
      <c r="AL61" s="25">
        <v>0</v>
      </c>
      <c r="AM61" s="25">
        <v>0</v>
      </c>
      <c r="AN61" s="25">
        <v>0</v>
      </c>
      <c r="AO61" s="25">
        <v>0</v>
      </c>
      <c r="AP61" s="32">
        <v>0</v>
      </c>
      <c r="AQ61" s="25">
        <v>0</v>
      </c>
      <c r="AR61" s="25">
        <v>0</v>
      </c>
      <c r="AS61" s="25">
        <v>0</v>
      </c>
      <c r="AT61" s="25">
        <v>0</v>
      </c>
      <c r="AU61" s="36">
        <v>0</v>
      </c>
      <c r="AV61" s="25">
        <v>0</v>
      </c>
      <c r="AW61" s="25">
        <v>0</v>
      </c>
      <c r="AX61" s="25">
        <v>0</v>
      </c>
      <c r="AY61" s="34">
        <v>0</v>
      </c>
      <c r="AZ61" s="32">
        <v>0</v>
      </c>
      <c r="BA61" s="25">
        <v>0</v>
      </c>
      <c r="BB61" s="25">
        <v>0</v>
      </c>
      <c r="BC61" s="25">
        <v>0</v>
      </c>
      <c r="BD61" s="25">
        <v>0</v>
      </c>
      <c r="BE61" s="36">
        <v>732465</v>
      </c>
      <c r="BF61" s="25">
        <v>246400</v>
      </c>
      <c r="BG61" s="25">
        <v>334679</v>
      </c>
      <c r="BH61" s="25">
        <v>141386</v>
      </c>
      <c r="BI61" s="25">
        <v>10000</v>
      </c>
      <c r="BJ61" s="32">
        <v>1543</v>
      </c>
      <c r="BK61" s="25">
        <v>1999</v>
      </c>
      <c r="BL61" s="25">
        <v>2422</v>
      </c>
      <c r="BM61" s="25">
        <v>641</v>
      </c>
      <c r="BN61" s="25">
        <v>-3519</v>
      </c>
      <c r="BO61" s="36">
        <v>0</v>
      </c>
      <c r="BP61" s="25">
        <v>0</v>
      </c>
      <c r="BQ61" s="25">
        <v>0</v>
      </c>
      <c r="BR61" s="25">
        <v>0</v>
      </c>
      <c r="BS61" s="34">
        <v>0</v>
      </c>
      <c r="BT61" s="32">
        <v>0</v>
      </c>
      <c r="BU61" s="25">
        <v>0</v>
      </c>
      <c r="BV61" s="25">
        <v>0</v>
      </c>
      <c r="BW61" s="25">
        <v>0</v>
      </c>
      <c r="BX61" s="25">
        <v>0</v>
      </c>
      <c r="CD61" s="23"/>
      <c r="CE61" s="23"/>
    </row>
    <row r="62" spans="1:83" ht="19.5" thickBot="1" x14ac:dyDescent="0.3">
      <c r="A62" s="189" t="s">
        <v>53</v>
      </c>
      <c r="B62" s="25">
        <v>7266131</v>
      </c>
      <c r="C62" s="25">
        <v>1093180</v>
      </c>
      <c r="D62" s="25">
        <v>1651019</v>
      </c>
      <c r="E62" s="25">
        <v>2044492</v>
      </c>
      <c r="F62" s="25">
        <v>2477440</v>
      </c>
      <c r="G62" s="32">
        <v>0</v>
      </c>
      <c r="H62" s="25">
        <v>0</v>
      </c>
      <c r="I62" s="25">
        <v>0</v>
      </c>
      <c r="J62" s="25">
        <v>0</v>
      </c>
      <c r="K62" s="34">
        <v>0</v>
      </c>
      <c r="L62" s="32">
        <v>0</v>
      </c>
      <c r="M62" s="25"/>
      <c r="N62" s="25"/>
      <c r="O62" s="25"/>
      <c r="P62" s="25"/>
      <c r="Q62" s="29">
        <v>0</v>
      </c>
      <c r="R62" s="25">
        <v>0</v>
      </c>
      <c r="S62" s="25">
        <v>0</v>
      </c>
      <c r="T62" s="25">
        <v>0</v>
      </c>
      <c r="U62" s="25">
        <v>0</v>
      </c>
      <c r="V62" s="32">
        <v>0</v>
      </c>
      <c r="W62" s="25">
        <v>0</v>
      </c>
      <c r="X62" s="25">
        <v>0</v>
      </c>
      <c r="Y62" s="25">
        <v>0</v>
      </c>
      <c r="Z62" s="25">
        <v>0</v>
      </c>
      <c r="AA62" s="36">
        <v>7266131</v>
      </c>
      <c r="AB62" s="25">
        <v>1093180</v>
      </c>
      <c r="AC62" s="25">
        <v>1651019</v>
      </c>
      <c r="AD62" s="25">
        <v>2044492</v>
      </c>
      <c r="AE62" s="33">
        <v>2477440</v>
      </c>
      <c r="AF62" s="32">
        <v>54847</v>
      </c>
      <c r="AG62" s="25">
        <v>7556</v>
      </c>
      <c r="AH62" s="25">
        <v>11520</v>
      </c>
      <c r="AI62" s="25">
        <v>14648</v>
      </c>
      <c r="AJ62" s="33">
        <v>21123</v>
      </c>
      <c r="AK62" s="32">
        <v>0</v>
      </c>
      <c r="AL62" s="25">
        <v>0</v>
      </c>
      <c r="AM62" s="25">
        <v>0</v>
      </c>
      <c r="AN62" s="25">
        <v>0</v>
      </c>
      <c r="AO62" s="25">
        <v>0</v>
      </c>
      <c r="AP62" s="32">
        <v>0</v>
      </c>
      <c r="AQ62" s="25">
        <v>0</v>
      </c>
      <c r="AR62" s="25">
        <v>0</v>
      </c>
      <c r="AS62" s="25">
        <v>0</v>
      </c>
      <c r="AT62" s="25">
        <v>0</v>
      </c>
      <c r="AU62" s="36">
        <v>0</v>
      </c>
      <c r="AV62" s="25">
        <v>0</v>
      </c>
      <c r="AW62" s="25">
        <v>0</v>
      </c>
      <c r="AX62" s="25">
        <v>0</v>
      </c>
      <c r="AY62" s="34">
        <v>0</v>
      </c>
      <c r="AZ62" s="32">
        <v>0</v>
      </c>
      <c r="BA62" s="25">
        <v>0</v>
      </c>
      <c r="BB62" s="25">
        <v>0</v>
      </c>
      <c r="BC62" s="25">
        <v>0</v>
      </c>
      <c r="BD62" s="25">
        <v>0</v>
      </c>
      <c r="BE62" s="36">
        <v>7266131</v>
      </c>
      <c r="BF62" s="25">
        <v>1093180</v>
      </c>
      <c r="BG62" s="25">
        <v>1651019</v>
      </c>
      <c r="BH62" s="25">
        <v>2044492</v>
      </c>
      <c r="BI62" s="25">
        <v>2477440</v>
      </c>
      <c r="BJ62" s="32">
        <v>54847</v>
      </c>
      <c r="BK62" s="25">
        <v>7556</v>
      </c>
      <c r="BL62" s="25">
        <v>11520</v>
      </c>
      <c r="BM62" s="25">
        <v>14648</v>
      </c>
      <c r="BN62" s="25">
        <v>21123</v>
      </c>
      <c r="BO62" s="36">
        <v>0</v>
      </c>
      <c r="BP62" s="25">
        <v>0</v>
      </c>
      <c r="BQ62" s="25">
        <v>0</v>
      </c>
      <c r="BR62" s="25">
        <v>0</v>
      </c>
      <c r="BS62" s="34">
        <v>0</v>
      </c>
      <c r="BT62" s="32">
        <v>0</v>
      </c>
      <c r="BU62" s="25">
        <v>0</v>
      </c>
      <c r="BV62" s="25">
        <v>0</v>
      </c>
      <c r="BW62" s="25">
        <v>0</v>
      </c>
      <c r="BX62" s="25">
        <v>0</v>
      </c>
      <c r="CD62" s="23"/>
      <c r="CE62" s="23"/>
    </row>
    <row r="63" spans="1:83" ht="18.75" x14ac:dyDescent="0.25">
      <c r="A63" s="14" t="s">
        <v>54</v>
      </c>
      <c r="B63" s="25">
        <v>0</v>
      </c>
      <c r="C63" s="25">
        <v>0</v>
      </c>
      <c r="D63" s="25">
        <v>0</v>
      </c>
      <c r="E63" s="25">
        <v>0</v>
      </c>
      <c r="F63" s="25">
        <v>0</v>
      </c>
      <c r="G63" s="32">
        <v>0</v>
      </c>
      <c r="H63" s="25">
        <v>0</v>
      </c>
      <c r="I63" s="25">
        <v>0</v>
      </c>
      <c r="J63" s="25">
        <v>0</v>
      </c>
      <c r="K63" s="34">
        <v>0</v>
      </c>
      <c r="L63" s="32">
        <v>0</v>
      </c>
      <c r="M63" s="25"/>
      <c r="N63" s="25"/>
      <c r="O63" s="25"/>
      <c r="P63" s="25"/>
      <c r="Q63" s="29">
        <v>0</v>
      </c>
      <c r="R63" s="25">
        <v>0</v>
      </c>
      <c r="S63" s="25">
        <v>0</v>
      </c>
      <c r="T63" s="25">
        <v>0</v>
      </c>
      <c r="U63" s="25">
        <v>0</v>
      </c>
      <c r="V63" s="32">
        <v>0</v>
      </c>
      <c r="W63" s="25">
        <v>0</v>
      </c>
      <c r="X63" s="25">
        <v>0</v>
      </c>
      <c r="Y63" s="25">
        <v>0</v>
      </c>
      <c r="Z63" s="25">
        <v>0</v>
      </c>
      <c r="AA63" s="36">
        <v>0</v>
      </c>
      <c r="AB63" s="25">
        <v>0</v>
      </c>
      <c r="AC63" s="25">
        <v>0</v>
      </c>
      <c r="AD63" s="25">
        <v>0</v>
      </c>
      <c r="AE63" s="33">
        <v>0</v>
      </c>
      <c r="AF63" s="32">
        <v>0</v>
      </c>
      <c r="AG63" s="25">
        <v>0</v>
      </c>
      <c r="AH63" s="25">
        <v>0</v>
      </c>
      <c r="AI63" s="25">
        <v>0</v>
      </c>
      <c r="AJ63" s="33">
        <v>0</v>
      </c>
      <c r="AK63" s="32">
        <v>0</v>
      </c>
      <c r="AL63" s="25">
        <v>0</v>
      </c>
      <c r="AM63" s="25">
        <v>0</v>
      </c>
      <c r="AN63" s="25">
        <v>0</v>
      </c>
      <c r="AO63" s="25">
        <v>0</v>
      </c>
      <c r="AP63" s="32">
        <v>0</v>
      </c>
      <c r="AQ63" s="25">
        <v>0</v>
      </c>
      <c r="AR63" s="25">
        <v>0</v>
      </c>
      <c r="AS63" s="25">
        <v>0</v>
      </c>
      <c r="AT63" s="25">
        <v>0</v>
      </c>
      <c r="AU63" s="36">
        <v>0</v>
      </c>
      <c r="AV63" s="25">
        <v>0</v>
      </c>
      <c r="AW63" s="25">
        <v>0</v>
      </c>
      <c r="AX63" s="25">
        <v>0</v>
      </c>
      <c r="AY63" s="34">
        <v>0</v>
      </c>
      <c r="AZ63" s="32">
        <v>0</v>
      </c>
      <c r="BA63" s="25">
        <v>0</v>
      </c>
      <c r="BB63" s="25">
        <v>0</v>
      </c>
      <c r="BC63" s="25">
        <v>0</v>
      </c>
      <c r="BD63" s="25">
        <v>0</v>
      </c>
      <c r="BE63" s="36">
        <v>0</v>
      </c>
      <c r="BF63" s="25">
        <v>0</v>
      </c>
      <c r="BG63" s="25">
        <v>0</v>
      </c>
      <c r="BH63" s="25">
        <v>0</v>
      </c>
      <c r="BI63" s="25">
        <v>0</v>
      </c>
      <c r="BJ63" s="32">
        <v>0</v>
      </c>
      <c r="BK63" s="25">
        <v>0</v>
      </c>
      <c r="BL63" s="25">
        <v>0</v>
      </c>
      <c r="BM63" s="25">
        <v>0</v>
      </c>
      <c r="BN63" s="25">
        <v>0</v>
      </c>
      <c r="BO63" s="36">
        <v>0</v>
      </c>
      <c r="BP63" s="25">
        <v>0</v>
      </c>
      <c r="BQ63" s="25">
        <v>0</v>
      </c>
      <c r="BR63" s="25">
        <v>0</v>
      </c>
      <c r="BS63" s="34">
        <v>0</v>
      </c>
      <c r="BT63" s="32">
        <v>0</v>
      </c>
      <c r="BU63" s="25">
        <v>0</v>
      </c>
      <c r="BV63" s="25">
        <v>0</v>
      </c>
      <c r="BW63" s="25">
        <v>0</v>
      </c>
      <c r="BX63" s="25">
        <v>0</v>
      </c>
      <c r="CD63" s="23"/>
      <c r="CE63" s="23"/>
    </row>
    <row r="64" spans="1:83" ht="18.75" x14ac:dyDescent="0.25">
      <c r="A64" s="35" t="s">
        <v>55</v>
      </c>
      <c r="B64" s="25">
        <v>27892</v>
      </c>
      <c r="C64" s="25">
        <v>5649</v>
      </c>
      <c r="D64" s="25">
        <v>8473</v>
      </c>
      <c r="E64" s="25">
        <v>706</v>
      </c>
      <c r="F64" s="25">
        <v>13064</v>
      </c>
      <c r="G64" s="32">
        <v>0</v>
      </c>
      <c r="H64" s="25">
        <v>0</v>
      </c>
      <c r="I64" s="25">
        <v>0</v>
      </c>
      <c r="J64" s="25">
        <v>0</v>
      </c>
      <c r="K64" s="34">
        <v>0</v>
      </c>
      <c r="L64" s="32">
        <v>0</v>
      </c>
      <c r="M64" s="25"/>
      <c r="N64" s="25"/>
      <c r="O64" s="25"/>
      <c r="P64" s="25"/>
      <c r="Q64" s="29">
        <v>0</v>
      </c>
      <c r="R64" s="25">
        <v>0</v>
      </c>
      <c r="S64" s="25">
        <v>0</v>
      </c>
      <c r="T64" s="25">
        <v>0</v>
      </c>
      <c r="U64" s="25">
        <v>0</v>
      </c>
      <c r="V64" s="32">
        <v>0</v>
      </c>
      <c r="W64" s="25">
        <v>0</v>
      </c>
      <c r="X64" s="25">
        <v>0</v>
      </c>
      <c r="Y64" s="25">
        <v>0</v>
      </c>
      <c r="Z64" s="25">
        <v>0</v>
      </c>
      <c r="AA64" s="36">
        <v>27892</v>
      </c>
      <c r="AB64" s="25">
        <v>5649</v>
      </c>
      <c r="AC64" s="25">
        <v>8473</v>
      </c>
      <c r="AD64" s="25">
        <v>706</v>
      </c>
      <c r="AE64" s="33">
        <v>13064</v>
      </c>
      <c r="AF64" s="32">
        <v>79</v>
      </c>
      <c r="AG64" s="25">
        <v>16</v>
      </c>
      <c r="AH64" s="25">
        <v>24</v>
      </c>
      <c r="AI64" s="25">
        <v>2</v>
      </c>
      <c r="AJ64" s="33">
        <v>37</v>
      </c>
      <c r="AK64" s="32">
        <v>0</v>
      </c>
      <c r="AL64" s="25">
        <v>0</v>
      </c>
      <c r="AM64" s="25">
        <v>0</v>
      </c>
      <c r="AN64" s="25">
        <v>0</v>
      </c>
      <c r="AO64" s="25">
        <v>0</v>
      </c>
      <c r="AP64" s="32">
        <v>0</v>
      </c>
      <c r="AQ64" s="25">
        <v>0</v>
      </c>
      <c r="AR64" s="25">
        <v>0</v>
      </c>
      <c r="AS64" s="25">
        <v>0</v>
      </c>
      <c r="AT64" s="25">
        <v>0</v>
      </c>
      <c r="AU64" s="36">
        <v>0</v>
      </c>
      <c r="AV64" s="25">
        <v>0</v>
      </c>
      <c r="AW64" s="25">
        <v>0</v>
      </c>
      <c r="AX64" s="25">
        <v>0</v>
      </c>
      <c r="AY64" s="34">
        <v>0</v>
      </c>
      <c r="AZ64" s="32">
        <v>0</v>
      </c>
      <c r="BA64" s="25">
        <v>0</v>
      </c>
      <c r="BB64" s="25">
        <v>0</v>
      </c>
      <c r="BC64" s="25">
        <v>0</v>
      </c>
      <c r="BD64" s="25">
        <v>0</v>
      </c>
      <c r="BE64" s="36">
        <v>27892</v>
      </c>
      <c r="BF64" s="25">
        <v>5649</v>
      </c>
      <c r="BG64" s="25">
        <v>8473</v>
      </c>
      <c r="BH64" s="25">
        <v>706</v>
      </c>
      <c r="BI64" s="25">
        <v>13064</v>
      </c>
      <c r="BJ64" s="32">
        <v>79</v>
      </c>
      <c r="BK64" s="25">
        <v>16</v>
      </c>
      <c r="BL64" s="25">
        <v>24</v>
      </c>
      <c r="BM64" s="25">
        <v>2</v>
      </c>
      <c r="BN64" s="25">
        <v>37</v>
      </c>
      <c r="BO64" s="36">
        <v>0</v>
      </c>
      <c r="BP64" s="25">
        <v>0</v>
      </c>
      <c r="BQ64" s="25">
        <v>0</v>
      </c>
      <c r="BR64" s="25">
        <v>0</v>
      </c>
      <c r="BS64" s="34">
        <v>0</v>
      </c>
      <c r="BT64" s="32">
        <v>0</v>
      </c>
      <c r="BU64" s="25">
        <v>0</v>
      </c>
      <c r="BV64" s="25">
        <v>0</v>
      </c>
      <c r="BW64" s="25">
        <v>0</v>
      </c>
      <c r="BX64" s="25">
        <v>0</v>
      </c>
      <c r="BY64" s="3">
        <v>4</v>
      </c>
      <c r="BZ64" s="3">
        <v>4</v>
      </c>
      <c r="CA64" s="3">
        <v>4</v>
      </c>
      <c r="CB64" s="3">
        <v>4</v>
      </c>
      <c r="CD64" s="23">
        <v>3</v>
      </c>
      <c r="CE64" s="23">
        <v>2</v>
      </c>
    </row>
    <row r="65" spans="1:83" ht="18.75" x14ac:dyDescent="0.25">
      <c r="A65" s="35" t="s">
        <v>56</v>
      </c>
      <c r="B65" s="25">
        <v>21183</v>
      </c>
      <c r="C65" s="25">
        <v>4590</v>
      </c>
      <c r="D65" s="25">
        <v>8120</v>
      </c>
      <c r="E65" s="25">
        <v>6355</v>
      </c>
      <c r="F65" s="25">
        <v>2118</v>
      </c>
      <c r="G65" s="32">
        <v>0</v>
      </c>
      <c r="H65" s="25">
        <v>0</v>
      </c>
      <c r="I65" s="25">
        <v>0</v>
      </c>
      <c r="J65" s="25">
        <v>0</v>
      </c>
      <c r="K65" s="34">
        <v>0</v>
      </c>
      <c r="L65" s="32">
        <v>0</v>
      </c>
      <c r="M65" s="25"/>
      <c r="N65" s="25"/>
      <c r="O65" s="25"/>
      <c r="P65" s="25"/>
      <c r="Q65" s="29">
        <v>0</v>
      </c>
      <c r="R65" s="25">
        <v>0</v>
      </c>
      <c r="S65" s="25">
        <v>0</v>
      </c>
      <c r="T65" s="25">
        <v>0</v>
      </c>
      <c r="U65" s="25">
        <v>0</v>
      </c>
      <c r="V65" s="32">
        <v>0</v>
      </c>
      <c r="W65" s="25">
        <v>0</v>
      </c>
      <c r="X65" s="25">
        <v>0</v>
      </c>
      <c r="Y65" s="25">
        <v>0</v>
      </c>
      <c r="Z65" s="25">
        <v>0</v>
      </c>
      <c r="AA65" s="36">
        <v>21183</v>
      </c>
      <c r="AB65" s="25">
        <v>4590</v>
      </c>
      <c r="AC65" s="25">
        <v>8120</v>
      </c>
      <c r="AD65" s="25">
        <v>6355</v>
      </c>
      <c r="AE65" s="33">
        <v>2118</v>
      </c>
      <c r="AF65" s="32">
        <v>60</v>
      </c>
      <c r="AG65" s="25">
        <v>13</v>
      </c>
      <c r="AH65" s="25">
        <v>23</v>
      </c>
      <c r="AI65" s="25">
        <v>18</v>
      </c>
      <c r="AJ65" s="33">
        <v>6</v>
      </c>
      <c r="AK65" s="32">
        <v>0</v>
      </c>
      <c r="AL65" s="25">
        <v>0</v>
      </c>
      <c r="AM65" s="25">
        <v>0</v>
      </c>
      <c r="AN65" s="25">
        <v>0</v>
      </c>
      <c r="AO65" s="25">
        <v>0</v>
      </c>
      <c r="AP65" s="32">
        <v>0</v>
      </c>
      <c r="AQ65" s="25">
        <v>0</v>
      </c>
      <c r="AR65" s="25">
        <v>0</v>
      </c>
      <c r="AS65" s="25">
        <v>0</v>
      </c>
      <c r="AT65" s="25">
        <v>0</v>
      </c>
      <c r="AU65" s="36">
        <v>0</v>
      </c>
      <c r="AV65" s="25">
        <v>0</v>
      </c>
      <c r="AW65" s="25">
        <v>0</v>
      </c>
      <c r="AX65" s="25">
        <v>0</v>
      </c>
      <c r="AY65" s="34">
        <v>0</v>
      </c>
      <c r="AZ65" s="32">
        <v>0</v>
      </c>
      <c r="BA65" s="25">
        <v>0</v>
      </c>
      <c r="BB65" s="25">
        <v>0</v>
      </c>
      <c r="BC65" s="25">
        <v>0</v>
      </c>
      <c r="BD65" s="25">
        <v>0</v>
      </c>
      <c r="BE65" s="36">
        <v>21183</v>
      </c>
      <c r="BF65" s="25">
        <v>4590</v>
      </c>
      <c r="BG65" s="25">
        <v>8120</v>
      </c>
      <c r="BH65" s="25">
        <v>6355</v>
      </c>
      <c r="BI65" s="25">
        <v>2118</v>
      </c>
      <c r="BJ65" s="32">
        <v>60</v>
      </c>
      <c r="BK65" s="25">
        <v>13</v>
      </c>
      <c r="BL65" s="25">
        <v>23</v>
      </c>
      <c r="BM65" s="25">
        <v>18</v>
      </c>
      <c r="BN65" s="25">
        <v>6</v>
      </c>
      <c r="BO65" s="36">
        <v>0</v>
      </c>
      <c r="BP65" s="25">
        <v>0</v>
      </c>
      <c r="BQ65" s="25">
        <v>0</v>
      </c>
      <c r="BR65" s="25">
        <v>0</v>
      </c>
      <c r="BS65" s="34">
        <v>0</v>
      </c>
      <c r="BT65" s="32">
        <v>0</v>
      </c>
      <c r="BU65" s="25">
        <v>0</v>
      </c>
      <c r="BV65" s="25">
        <v>0</v>
      </c>
      <c r="BW65" s="25">
        <v>0</v>
      </c>
      <c r="BX65" s="25">
        <v>0</v>
      </c>
      <c r="BY65" s="3">
        <v>4</v>
      </c>
      <c r="BZ65" s="3">
        <v>4</v>
      </c>
      <c r="CA65" s="3">
        <v>4</v>
      </c>
      <c r="CB65" s="3">
        <v>4</v>
      </c>
      <c r="CD65" s="23">
        <v>3</v>
      </c>
      <c r="CE65" s="23">
        <v>2</v>
      </c>
    </row>
    <row r="66" spans="1:83" ht="18.75" x14ac:dyDescent="0.25">
      <c r="A66" s="37" t="s">
        <v>30</v>
      </c>
      <c r="B66" s="25">
        <v>1556861</v>
      </c>
      <c r="C66" s="25">
        <v>242983</v>
      </c>
      <c r="D66" s="25">
        <v>659182</v>
      </c>
      <c r="E66" s="25">
        <v>250421</v>
      </c>
      <c r="F66" s="25">
        <v>404275</v>
      </c>
      <c r="G66" s="32">
        <v>0</v>
      </c>
      <c r="H66" s="25">
        <v>0</v>
      </c>
      <c r="I66" s="25">
        <v>0</v>
      </c>
      <c r="J66" s="25">
        <v>0</v>
      </c>
      <c r="K66" s="34">
        <v>0</v>
      </c>
      <c r="L66" s="32">
        <v>0</v>
      </c>
      <c r="M66" s="25"/>
      <c r="N66" s="25"/>
      <c r="O66" s="25"/>
      <c r="P66" s="25"/>
      <c r="Q66" s="29">
        <v>0</v>
      </c>
      <c r="R66" s="25">
        <v>0</v>
      </c>
      <c r="S66" s="25">
        <v>0</v>
      </c>
      <c r="T66" s="25">
        <v>0</v>
      </c>
      <c r="U66" s="25">
        <v>0</v>
      </c>
      <c r="V66" s="32">
        <v>0</v>
      </c>
      <c r="W66" s="25">
        <v>0</v>
      </c>
      <c r="X66" s="25">
        <v>0</v>
      </c>
      <c r="Y66" s="25">
        <v>0</v>
      </c>
      <c r="Z66" s="25">
        <v>0</v>
      </c>
      <c r="AA66" s="36">
        <v>1556861</v>
      </c>
      <c r="AB66" s="25">
        <v>242983</v>
      </c>
      <c r="AC66" s="25">
        <v>659182</v>
      </c>
      <c r="AD66" s="25">
        <v>250421</v>
      </c>
      <c r="AE66" s="33">
        <v>404275</v>
      </c>
      <c r="AF66" s="32">
        <v>210</v>
      </c>
      <c r="AG66" s="25">
        <v>37</v>
      </c>
      <c r="AH66" s="25">
        <v>87</v>
      </c>
      <c r="AI66" s="25">
        <v>33</v>
      </c>
      <c r="AJ66" s="33">
        <v>53</v>
      </c>
      <c r="AK66" s="32">
        <v>0</v>
      </c>
      <c r="AL66" s="25">
        <v>0</v>
      </c>
      <c r="AM66" s="25">
        <v>0</v>
      </c>
      <c r="AN66" s="25">
        <v>0</v>
      </c>
      <c r="AO66" s="25">
        <v>0</v>
      </c>
      <c r="AP66" s="32">
        <v>0</v>
      </c>
      <c r="AQ66" s="25">
        <v>0</v>
      </c>
      <c r="AR66" s="25">
        <v>0</v>
      </c>
      <c r="AS66" s="25">
        <v>0</v>
      </c>
      <c r="AT66" s="25">
        <v>0</v>
      </c>
      <c r="AU66" s="36">
        <v>0</v>
      </c>
      <c r="AV66" s="25">
        <v>0</v>
      </c>
      <c r="AW66" s="25">
        <v>0</v>
      </c>
      <c r="AX66" s="25">
        <v>0</v>
      </c>
      <c r="AY66" s="34">
        <v>0</v>
      </c>
      <c r="AZ66" s="32">
        <v>0</v>
      </c>
      <c r="BA66" s="25">
        <v>0</v>
      </c>
      <c r="BB66" s="25">
        <v>0</v>
      </c>
      <c r="BC66" s="25">
        <v>0</v>
      </c>
      <c r="BD66" s="25">
        <v>0</v>
      </c>
      <c r="BE66" s="36">
        <v>1556861</v>
      </c>
      <c r="BF66" s="25">
        <v>242983</v>
      </c>
      <c r="BG66" s="25">
        <v>659182</v>
      </c>
      <c r="BH66" s="25">
        <v>250421</v>
      </c>
      <c r="BI66" s="25">
        <v>404275</v>
      </c>
      <c r="BJ66" s="32">
        <v>210</v>
      </c>
      <c r="BK66" s="25">
        <v>37</v>
      </c>
      <c r="BL66" s="25">
        <v>87</v>
      </c>
      <c r="BM66" s="25">
        <v>33</v>
      </c>
      <c r="BN66" s="25">
        <v>53</v>
      </c>
      <c r="BO66" s="36">
        <v>0</v>
      </c>
      <c r="BP66" s="25">
        <v>0</v>
      </c>
      <c r="BQ66" s="25">
        <v>0</v>
      </c>
      <c r="BR66" s="25">
        <v>0</v>
      </c>
      <c r="BS66" s="34">
        <v>0</v>
      </c>
      <c r="BT66" s="32">
        <v>0</v>
      </c>
      <c r="BU66" s="25">
        <v>0</v>
      </c>
      <c r="BV66" s="25">
        <v>0</v>
      </c>
      <c r="BW66" s="25">
        <v>0</v>
      </c>
      <c r="BX66" s="25">
        <v>0</v>
      </c>
      <c r="CD66" s="23"/>
      <c r="CE66" s="23"/>
    </row>
    <row r="67" spans="1:83" ht="18.75" x14ac:dyDescent="0.25">
      <c r="A67" s="37" t="s">
        <v>31</v>
      </c>
      <c r="B67" s="25">
        <v>529991</v>
      </c>
      <c r="C67" s="25">
        <v>128611</v>
      </c>
      <c r="D67" s="25">
        <v>175805</v>
      </c>
      <c r="E67" s="25">
        <v>71825</v>
      </c>
      <c r="F67" s="25">
        <v>153750</v>
      </c>
      <c r="G67" s="32">
        <v>0</v>
      </c>
      <c r="H67" s="25">
        <v>0</v>
      </c>
      <c r="I67" s="25">
        <v>0</v>
      </c>
      <c r="J67" s="25">
        <v>0</v>
      </c>
      <c r="K67" s="34">
        <v>0</v>
      </c>
      <c r="L67" s="32">
        <v>0</v>
      </c>
      <c r="M67" s="25"/>
      <c r="N67" s="25"/>
      <c r="O67" s="25"/>
      <c r="P67" s="25"/>
      <c r="Q67" s="29">
        <v>0</v>
      </c>
      <c r="R67" s="25">
        <v>0</v>
      </c>
      <c r="S67" s="25">
        <v>0</v>
      </c>
      <c r="T67" s="25">
        <v>0</v>
      </c>
      <c r="U67" s="25">
        <v>0</v>
      </c>
      <c r="V67" s="32">
        <v>0</v>
      </c>
      <c r="W67" s="25">
        <v>0</v>
      </c>
      <c r="X67" s="25">
        <v>0</v>
      </c>
      <c r="Y67" s="25">
        <v>0</v>
      </c>
      <c r="Z67" s="25">
        <v>0</v>
      </c>
      <c r="AA67" s="36">
        <v>529991</v>
      </c>
      <c r="AB67" s="25">
        <v>128611</v>
      </c>
      <c r="AC67" s="25">
        <v>175805</v>
      </c>
      <c r="AD67" s="25">
        <v>71825</v>
      </c>
      <c r="AE67" s="33">
        <v>153750</v>
      </c>
      <c r="AF67" s="32">
        <v>467</v>
      </c>
      <c r="AG67" s="25">
        <v>109</v>
      </c>
      <c r="AH67" s="25">
        <v>157</v>
      </c>
      <c r="AI67" s="25">
        <v>64</v>
      </c>
      <c r="AJ67" s="33">
        <v>137</v>
      </c>
      <c r="AK67" s="32">
        <v>0</v>
      </c>
      <c r="AL67" s="25">
        <v>0</v>
      </c>
      <c r="AM67" s="25">
        <v>0</v>
      </c>
      <c r="AN67" s="25">
        <v>0</v>
      </c>
      <c r="AO67" s="25">
        <v>0</v>
      </c>
      <c r="AP67" s="32">
        <v>0</v>
      </c>
      <c r="AQ67" s="25">
        <v>0</v>
      </c>
      <c r="AR67" s="25">
        <v>0</v>
      </c>
      <c r="AS67" s="25">
        <v>0</v>
      </c>
      <c r="AT67" s="25">
        <v>0</v>
      </c>
      <c r="AU67" s="36">
        <v>0</v>
      </c>
      <c r="AV67" s="25">
        <v>0</v>
      </c>
      <c r="AW67" s="25">
        <v>0</v>
      </c>
      <c r="AX67" s="25">
        <v>0</v>
      </c>
      <c r="AY67" s="34">
        <v>0</v>
      </c>
      <c r="AZ67" s="32">
        <v>0</v>
      </c>
      <c r="BA67" s="25">
        <v>0</v>
      </c>
      <c r="BB67" s="25">
        <v>0</v>
      </c>
      <c r="BC67" s="25">
        <v>0</v>
      </c>
      <c r="BD67" s="25">
        <v>0</v>
      </c>
      <c r="BE67" s="36">
        <v>529991</v>
      </c>
      <c r="BF67" s="25">
        <v>128611</v>
      </c>
      <c r="BG67" s="25">
        <v>175805</v>
      </c>
      <c r="BH67" s="25">
        <v>71825</v>
      </c>
      <c r="BI67" s="25">
        <v>153750</v>
      </c>
      <c r="BJ67" s="32">
        <v>467</v>
      </c>
      <c r="BK67" s="25">
        <v>109</v>
      </c>
      <c r="BL67" s="25">
        <v>157</v>
      </c>
      <c r="BM67" s="25">
        <v>64</v>
      </c>
      <c r="BN67" s="25">
        <v>137</v>
      </c>
      <c r="BO67" s="36">
        <v>0</v>
      </c>
      <c r="BP67" s="25">
        <v>0</v>
      </c>
      <c r="BQ67" s="25">
        <v>0</v>
      </c>
      <c r="BR67" s="25">
        <v>0</v>
      </c>
      <c r="BS67" s="34">
        <v>0</v>
      </c>
      <c r="BT67" s="32">
        <v>0</v>
      </c>
      <c r="BU67" s="25">
        <v>0</v>
      </c>
      <c r="BV67" s="25">
        <v>0</v>
      </c>
      <c r="BW67" s="25">
        <v>0</v>
      </c>
      <c r="BX67" s="25">
        <v>0</v>
      </c>
      <c r="BY67" s="3">
        <v>4</v>
      </c>
      <c r="BZ67" s="3">
        <v>4</v>
      </c>
      <c r="CA67" s="3">
        <v>4</v>
      </c>
      <c r="CB67" s="3">
        <v>4</v>
      </c>
      <c r="CD67" s="23">
        <v>3</v>
      </c>
      <c r="CE67" s="23">
        <v>2</v>
      </c>
    </row>
    <row r="68" spans="1:83" ht="18.75" x14ac:dyDescent="0.25">
      <c r="A68" s="37" t="s">
        <v>32</v>
      </c>
      <c r="B68" s="25">
        <v>813572</v>
      </c>
      <c r="C68" s="25">
        <v>166878</v>
      </c>
      <c r="D68" s="25">
        <v>271916</v>
      </c>
      <c r="E68" s="25">
        <v>108767</v>
      </c>
      <c r="F68" s="25">
        <v>266011</v>
      </c>
      <c r="G68" s="32">
        <v>0</v>
      </c>
      <c r="H68" s="25">
        <v>0</v>
      </c>
      <c r="I68" s="25">
        <v>0</v>
      </c>
      <c r="J68" s="25">
        <v>0</v>
      </c>
      <c r="K68" s="34">
        <v>0</v>
      </c>
      <c r="L68" s="32">
        <v>0</v>
      </c>
      <c r="M68" s="25"/>
      <c r="N68" s="25"/>
      <c r="O68" s="25"/>
      <c r="P68" s="25"/>
      <c r="Q68" s="29">
        <v>0</v>
      </c>
      <c r="R68" s="25">
        <v>0</v>
      </c>
      <c r="S68" s="25">
        <v>0</v>
      </c>
      <c r="T68" s="25">
        <v>0</v>
      </c>
      <c r="U68" s="25">
        <v>0</v>
      </c>
      <c r="V68" s="32">
        <v>0</v>
      </c>
      <c r="W68" s="25">
        <v>0</v>
      </c>
      <c r="X68" s="25">
        <v>0</v>
      </c>
      <c r="Y68" s="25">
        <v>0</v>
      </c>
      <c r="Z68" s="25">
        <v>0</v>
      </c>
      <c r="AA68" s="36">
        <v>813572</v>
      </c>
      <c r="AB68" s="25">
        <v>166878</v>
      </c>
      <c r="AC68" s="25">
        <v>271916</v>
      </c>
      <c r="AD68" s="25">
        <v>108767</v>
      </c>
      <c r="AE68" s="33">
        <v>266011</v>
      </c>
      <c r="AF68" s="32">
        <v>134</v>
      </c>
      <c r="AG68" s="25">
        <v>27</v>
      </c>
      <c r="AH68" s="25">
        <v>45</v>
      </c>
      <c r="AI68" s="25">
        <v>18</v>
      </c>
      <c r="AJ68" s="33">
        <v>44</v>
      </c>
      <c r="AK68" s="32">
        <v>0</v>
      </c>
      <c r="AL68" s="25">
        <v>0</v>
      </c>
      <c r="AM68" s="25">
        <v>0</v>
      </c>
      <c r="AN68" s="25">
        <v>0</v>
      </c>
      <c r="AO68" s="25">
        <v>0</v>
      </c>
      <c r="AP68" s="32">
        <v>0</v>
      </c>
      <c r="AQ68" s="25">
        <v>0</v>
      </c>
      <c r="AR68" s="25">
        <v>0</v>
      </c>
      <c r="AS68" s="25">
        <v>0</v>
      </c>
      <c r="AT68" s="25">
        <v>0</v>
      </c>
      <c r="AU68" s="36">
        <v>0</v>
      </c>
      <c r="AV68" s="25">
        <v>0</v>
      </c>
      <c r="AW68" s="25">
        <v>0</v>
      </c>
      <c r="AX68" s="25">
        <v>0</v>
      </c>
      <c r="AY68" s="34">
        <v>0</v>
      </c>
      <c r="AZ68" s="32">
        <v>0</v>
      </c>
      <c r="BA68" s="25">
        <v>0</v>
      </c>
      <c r="BB68" s="25">
        <v>0</v>
      </c>
      <c r="BC68" s="25">
        <v>0</v>
      </c>
      <c r="BD68" s="25">
        <v>0</v>
      </c>
      <c r="BE68" s="36">
        <v>813572</v>
      </c>
      <c r="BF68" s="25">
        <v>166878</v>
      </c>
      <c r="BG68" s="25">
        <v>271916</v>
      </c>
      <c r="BH68" s="25">
        <v>108767</v>
      </c>
      <c r="BI68" s="25">
        <v>266011</v>
      </c>
      <c r="BJ68" s="32">
        <v>134</v>
      </c>
      <c r="BK68" s="25">
        <v>27</v>
      </c>
      <c r="BL68" s="25">
        <v>45</v>
      </c>
      <c r="BM68" s="25">
        <v>18</v>
      </c>
      <c r="BN68" s="25">
        <v>44</v>
      </c>
      <c r="BO68" s="36">
        <v>0</v>
      </c>
      <c r="BP68" s="25">
        <v>0</v>
      </c>
      <c r="BQ68" s="25">
        <v>0</v>
      </c>
      <c r="BR68" s="25">
        <v>0</v>
      </c>
      <c r="BS68" s="34">
        <v>0</v>
      </c>
      <c r="BT68" s="32">
        <v>0</v>
      </c>
      <c r="BU68" s="25">
        <v>0</v>
      </c>
      <c r="BV68" s="25">
        <v>0</v>
      </c>
      <c r="BW68" s="25">
        <v>0</v>
      </c>
      <c r="BX68" s="25">
        <v>0</v>
      </c>
      <c r="BY68" s="3">
        <v>4</v>
      </c>
      <c r="BZ68" s="3">
        <v>4</v>
      </c>
      <c r="CA68" s="3">
        <v>4</v>
      </c>
      <c r="CB68" s="3">
        <v>4</v>
      </c>
      <c r="CD68" s="23">
        <v>3</v>
      </c>
      <c r="CE68" s="23">
        <v>2</v>
      </c>
    </row>
    <row r="69" spans="1:83" ht="19.5" thickBot="1" x14ac:dyDescent="0.3">
      <c r="A69" s="47" t="s">
        <v>33</v>
      </c>
      <c r="B69" s="25">
        <v>132425</v>
      </c>
      <c r="C69" s="25">
        <v>15193</v>
      </c>
      <c r="D69" s="25">
        <v>54913</v>
      </c>
      <c r="E69" s="25">
        <v>14122</v>
      </c>
      <c r="F69" s="25">
        <v>48197</v>
      </c>
      <c r="G69" s="32">
        <v>0</v>
      </c>
      <c r="H69" s="25">
        <v>0</v>
      </c>
      <c r="I69" s="25">
        <v>0</v>
      </c>
      <c r="J69" s="25">
        <v>0</v>
      </c>
      <c r="K69" s="34">
        <v>0</v>
      </c>
      <c r="L69" s="32">
        <v>0</v>
      </c>
      <c r="M69" s="25"/>
      <c r="N69" s="25"/>
      <c r="O69" s="25"/>
      <c r="P69" s="25"/>
      <c r="Q69" s="29">
        <v>0</v>
      </c>
      <c r="R69" s="25">
        <v>0</v>
      </c>
      <c r="S69" s="25">
        <v>0</v>
      </c>
      <c r="T69" s="25">
        <v>0</v>
      </c>
      <c r="U69" s="25">
        <v>0</v>
      </c>
      <c r="V69" s="32">
        <v>0</v>
      </c>
      <c r="W69" s="25">
        <v>0</v>
      </c>
      <c r="X69" s="25">
        <v>0</v>
      </c>
      <c r="Y69" s="25">
        <v>0</v>
      </c>
      <c r="Z69" s="25">
        <v>0</v>
      </c>
      <c r="AA69" s="36">
        <v>132425</v>
      </c>
      <c r="AB69" s="25">
        <v>15193</v>
      </c>
      <c r="AC69" s="25">
        <v>54913</v>
      </c>
      <c r="AD69" s="25">
        <v>14122</v>
      </c>
      <c r="AE69" s="33">
        <v>48197</v>
      </c>
      <c r="AF69" s="32">
        <v>85</v>
      </c>
      <c r="AG69" s="25">
        <v>11</v>
      </c>
      <c r="AH69" s="25">
        <v>35</v>
      </c>
      <c r="AI69" s="25">
        <v>9</v>
      </c>
      <c r="AJ69" s="33">
        <v>30</v>
      </c>
      <c r="AK69" s="32">
        <v>0</v>
      </c>
      <c r="AL69" s="25">
        <v>0</v>
      </c>
      <c r="AM69" s="25">
        <v>0</v>
      </c>
      <c r="AN69" s="25">
        <v>0</v>
      </c>
      <c r="AO69" s="25">
        <v>0</v>
      </c>
      <c r="AP69" s="32">
        <v>0</v>
      </c>
      <c r="AQ69" s="25">
        <v>0</v>
      </c>
      <c r="AR69" s="25">
        <v>0</v>
      </c>
      <c r="AS69" s="25">
        <v>0</v>
      </c>
      <c r="AT69" s="25">
        <v>0</v>
      </c>
      <c r="AU69" s="36">
        <v>0</v>
      </c>
      <c r="AV69" s="25">
        <v>0</v>
      </c>
      <c r="AW69" s="25">
        <v>0</v>
      </c>
      <c r="AX69" s="25">
        <v>0</v>
      </c>
      <c r="AY69" s="34">
        <v>0</v>
      </c>
      <c r="AZ69" s="32">
        <v>0</v>
      </c>
      <c r="BA69" s="25">
        <v>0</v>
      </c>
      <c r="BB69" s="25">
        <v>0</v>
      </c>
      <c r="BC69" s="25">
        <v>0</v>
      </c>
      <c r="BD69" s="25">
        <v>0</v>
      </c>
      <c r="BE69" s="36">
        <v>132425</v>
      </c>
      <c r="BF69" s="25">
        <v>15193</v>
      </c>
      <c r="BG69" s="25">
        <v>54913</v>
      </c>
      <c r="BH69" s="25">
        <v>14122</v>
      </c>
      <c r="BI69" s="25">
        <v>48197</v>
      </c>
      <c r="BJ69" s="32">
        <v>85</v>
      </c>
      <c r="BK69" s="25">
        <v>11</v>
      </c>
      <c r="BL69" s="25">
        <v>35</v>
      </c>
      <c r="BM69" s="25">
        <v>9</v>
      </c>
      <c r="BN69" s="25">
        <v>30</v>
      </c>
      <c r="BO69" s="36">
        <v>0</v>
      </c>
      <c r="BP69" s="25">
        <v>0</v>
      </c>
      <c r="BQ69" s="25">
        <v>0</v>
      </c>
      <c r="BR69" s="25">
        <v>0</v>
      </c>
      <c r="BS69" s="34">
        <v>0</v>
      </c>
      <c r="BT69" s="32">
        <v>0</v>
      </c>
      <c r="BU69" s="25">
        <v>0</v>
      </c>
      <c r="BV69" s="25">
        <v>0</v>
      </c>
      <c r="BW69" s="25">
        <v>0</v>
      </c>
      <c r="BX69" s="25">
        <v>0</v>
      </c>
      <c r="BY69" s="3">
        <v>4</v>
      </c>
      <c r="BZ69" s="3">
        <v>4</v>
      </c>
      <c r="CA69" s="3">
        <v>4</v>
      </c>
      <c r="CB69" s="3">
        <v>4</v>
      </c>
      <c r="CD69" s="23">
        <v>3</v>
      </c>
      <c r="CE69" s="23">
        <v>2</v>
      </c>
    </row>
    <row r="70" spans="1:83" ht="19.5" thickBot="1" x14ac:dyDescent="0.3">
      <c r="A70" s="56" t="s">
        <v>57</v>
      </c>
      <c r="B70" s="25">
        <v>12075700</v>
      </c>
      <c r="C70" s="25">
        <v>2286337</v>
      </c>
      <c r="D70" s="25">
        <v>2177489</v>
      </c>
      <c r="E70" s="25">
        <v>3240720</v>
      </c>
      <c r="F70" s="25">
        <v>4371154</v>
      </c>
      <c r="G70" s="32">
        <v>0</v>
      </c>
      <c r="H70" s="25">
        <v>0</v>
      </c>
      <c r="I70" s="25">
        <v>0</v>
      </c>
      <c r="J70" s="25">
        <v>0</v>
      </c>
      <c r="K70" s="34">
        <v>0</v>
      </c>
      <c r="L70" s="32">
        <v>0</v>
      </c>
      <c r="M70" s="25"/>
      <c r="N70" s="25"/>
      <c r="O70" s="25"/>
      <c r="P70" s="25"/>
      <c r="Q70" s="29">
        <v>11909552</v>
      </c>
      <c r="R70" s="25">
        <v>2276154</v>
      </c>
      <c r="S70" s="25">
        <v>2116701</v>
      </c>
      <c r="T70" s="25">
        <v>3197892</v>
      </c>
      <c r="U70" s="25">
        <v>4318805</v>
      </c>
      <c r="V70" s="32">
        <v>273</v>
      </c>
      <c r="W70" s="25">
        <v>59</v>
      </c>
      <c r="X70" s="25">
        <v>55</v>
      </c>
      <c r="Y70" s="25">
        <v>79</v>
      </c>
      <c r="Z70" s="25">
        <v>80</v>
      </c>
      <c r="AA70" s="36">
        <v>166148</v>
      </c>
      <c r="AB70" s="25">
        <v>10183</v>
      </c>
      <c r="AC70" s="25">
        <v>60788</v>
      </c>
      <c r="AD70" s="25">
        <v>42828</v>
      </c>
      <c r="AE70" s="33">
        <v>52349</v>
      </c>
      <c r="AF70" s="32">
        <v>249</v>
      </c>
      <c r="AG70" s="25">
        <v>14</v>
      </c>
      <c r="AH70" s="25">
        <v>99</v>
      </c>
      <c r="AI70" s="25">
        <v>83</v>
      </c>
      <c r="AJ70" s="33">
        <v>53</v>
      </c>
      <c r="AK70" s="32">
        <v>166148</v>
      </c>
      <c r="AL70" s="25">
        <v>10183</v>
      </c>
      <c r="AM70" s="25">
        <v>60788</v>
      </c>
      <c r="AN70" s="25">
        <v>42828</v>
      </c>
      <c r="AO70" s="25">
        <v>52349</v>
      </c>
      <c r="AP70" s="32">
        <v>249</v>
      </c>
      <c r="AQ70" s="25">
        <v>14</v>
      </c>
      <c r="AR70" s="25">
        <v>99</v>
      </c>
      <c r="AS70" s="25">
        <v>83</v>
      </c>
      <c r="AT70" s="25">
        <v>53</v>
      </c>
      <c r="AU70" s="36">
        <v>0</v>
      </c>
      <c r="AV70" s="25">
        <v>0</v>
      </c>
      <c r="AW70" s="25">
        <v>0</v>
      </c>
      <c r="AX70" s="25">
        <v>0</v>
      </c>
      <c r="AY70" s="34">
        <v>0</v>
      </c>
      <c r="AZ70" s="32">
        <v>0</v>
      </c>
      <c r="BA70" s="25">
        <v>0</v>
      </c>
      <c r="BB70" s="25">
        <v>0</v>
      </c>
      <c r="BC70" s="25">
        <v>0</v>
      </c>
      <c r="BD70" s="25">
        <v>0</v>
      </c>
      <c r="BE70" s="36">
        <v>0</v>
      </c>
      <c r="BF70" s="25">
        <v>0</v>
      </c>
      <c r="BG70" s="25">
        <v>0</v>
      </c>
      <c r="BH70" s="25">
        <v>0</v>
      </c>
      <c r="BI70" s="25">
        <v>0</v>
      </c>
      <c r="BJ70" s="32">
        <v>0</v>
      </c>
      <c r="BK70" s="25">
        <v>0</v>
      </c>
      <c r="BL70" s="25">
        <v>0</v>
      </c>
      <c r="BM70" s="25">
        <v>0</v>
      </c>
      <c r="BN70" s="25">
        <v>0</v>
      </c>
      <c r="BO70" s="36">
        <v>0</v>
      </c>
      <c r="BP70" s="25">
        <v>0</v>
      </c>
      <c r="BQ70" s="25">
        <v>0</v>
      </c>
      <c r="BR70" s="25">
        <v>0</v>
      </c>
      <c r="BS70" s="34">
        <v>0</v>
      </c>
      <c r="BT70" s="32">
        <v>0</v>
      </c>
      <c r="BU70" s="25">
        <v>0</v>
      </c>
      <c r="BV70" s="25">
        <v>0</v>
      </c>
      <c r="BW70" s="25">
        <v>0</v>
      </c>
      <c r="BX70" s="25">
        <v>0</v>
      </c>
      <c r="BY70" s="3">
        <v>4</v>
      </c>
      <c r="BZ70" s="3">
        <v>4</v>
      </c>
      <c r="CA70" s="3">
        <v>4</v>
      </c>
      <c r="CB70" s="3">
        <v>4</v>
      </c>
      <c r="CD70" s="23">
        <v>3</v>
      </c>
      <c r="CE70" s="23">
        <v>2</v>
      </c>
    </row>
    <row r="71" spans="1:83" ht="32.25" thickBot="1" x14ac:dyDescent="0.3">
      <c r="A71" s="49" t="s">
        <v>58</v>
      </c>
      <c r="B71" s="25">
        <v>43389</v>
      </c>
      <c r="C71" s="25">
        <v>0</v>
      </c>
      <c r="D71" s="25">
        <v>0</v>
      </c>
      <c r="E71" s="25">
        <v>0</v>
      </c>
      <c r="F71" s="25">
        <v>43389</v>
      </c>
      <c r="G71" s="32">
        <v>0</v>
      </c>
      <c r="H71" s="25">
        <v>0</v>
      </c>
      <c r="I71" s="25">
        <v>0</v>
      </c>
      <c r="J71" s="25">
        <v>0</v>
      </c>
      <c r="K71" s="34">
        <v>0</v>
      </c>
      <c r="L71" s="32">
        <v>0</v>
      </c>
      <c r="M71" s="25"/>
      <c r="N71" s="25"/>
      <c r="O71" s="25"/>
      <c r="P71" s="25"/>
      <c r="Q71" s="29">
        <v>0</v>
      </c>
      <c r="R71" s="25">
        <v>0</v>
      </c>
      <c r="S71" s="25">
        <v>0</v>
      </c>
      <c r="T71" s="25">
        <v>0</v>
      </c>
      <c r="U71" s="25">
        <v>0</v>
      </c>
      <c r="V71" s="32">
        <v>0</v>
      </c>
      <c r="W71" s="25">
        <v>0</v>
      </c>
      <c r="X71" s="25">
        <v>0</v>
      </c>
      <c r="Y71" s="25">
        <v>0</v>
      </c>
      <c r="Z71" s="25">
        <v>0</v>
      </c>
      <c r="AA71" s="36">
        <v>43389</v>
      </c>
      <c r="AB71" s="25">
        <v>0</v>
      </c>
      <c r="AC71" s="25">
        <v>0</v>
      </c>
      <c r="AD71" s="25">
        <v>0</v>
      </c>
      <c r="AE71" s="33">
        <v>43389</v>
      </c>
      <c r="AF71" s="32">
        <v>72</v>
      </c>
      <c r="AG71" s="25">
        <v>0</v>
      </c>
      <c r="AH71" s="25">
        <v>0</v>
      </c>
      <c r="AI71" s="25">
        <v>0</v>
      </c>
      <c r="AJ71" s="33">
        <v>72</v>
      </c>
      <c r="AK71" s="32">
        <v>0</v>
      </c>
      <c r="AL71" s="25">
        <v>0</v>
      </c>
      <c r="AM71" s="25">
        <v>0</v>
      </c>
      <c r="AN71" s="25">
        <v>0</v>
      </c>
      <c r="AO71" s="25">
        <v>0</v>
      </c>
      <c r="AP71" s="32">
        <v>0</v>
      </c>
      <c r="AQ71" s="25">
        <v>0</v>
      </c>
      <c r="AR71" s="25">
        <v>0</v>
      </c>
      <c r="AS71" s="25">
        <v>0</v>
      </c>
      <c r="AT71" s="25">
        <v>0</v>
      </c>
      <c r="AU71" s="36">
        <v>0</v>
      </c>
      <c r="AV71" s="25">
        <v>0</v>
      </c>
      <c r="AW71" s="25">
        <v>0</v>
      </c>
      <c r="AX71" s="25">
        <v>0</v>
      </c>
      <c r="AY71" s="34">
        <v>0</v>
      </c>
      <c r="AZ71" s="32">
        <v>0</v>
      </c>
      <c r="BA71" s="25">
        <v>0</v>
      </c>
      <c r="BB71" s="25">
        <v>0</v>
      </c>
      <c r="BC71" s="25">
        <v>0</v>
      </c>
      <c r="BD71" s="25">
        <v>0</v>
      </c>
      <c r="BE71" s="36">
        <v>43389</v>
      </c>
      <c r="BF71" s="25">
        <v>0</v>
      </c>
      <c r="BG71" s="25">
        <v>0</v>
      </c>
      <c r="BH71" s="25">
        <v>0</v>
      </c>
      <c r="BI71" s="25">
        <v>43389</v>
      </c>
      <c r="BJ71" s="32">
        <v>72</v>
      </c>
      <c r="BK71" s="25">
        <v>0</v>
      </c>
      <c r="BL71" s="25">
        <v>0</v>
      </c>
      <c r="BM71" s="25">
        <v>0</v>
      </c>
      <c r="BN71" s="25">
        <v>72</v>
      </c>
      <c r="BO71" s="36">
        <v>0</v>
      </c>
      <c r="BP71" s="25">
        <v>0</v>
      </c>
      <c r="BQ71" s="25">
        <v>0</v>
      </c>
      <c r="BR71" s="25">
        <v>0</v>
      </c>
      <c r="BS71" s="34">
        <v>0</v>
      </c>
      <c r="BT71" s="32">
        <v>0</v>
      </c>
      <c r="BU71" s="25">
        <v>0</v>
      </c>
      <c r="BV71" s="25">
        <v>0</v>
      </c>
      <c r="BW71" s="25">
        <v>0</v>
      </c>
      <c r="BX71" s="25">
        <v>0</v>
      </c>
      <c r="CD71" s="23"/>
      <c r="CE71" s="23"/>
    </row>
    <row r="72" spans="1:83" ht="18.75" x14ac:dyDescent="0.25">
      <c r="A72" s="39" t="s">
        <v>59</v>
      </c>
      <c r="B72" s="25">
        <v>0</v>
      </c>
      <c r="C72" s="25">
        <v>0</v>
      </c>
      <c r="D72" s="25">
        <v>0</v>
      </c>
      <c r="E72" s="25">
        <v>0</v>
      </c>
      <c r="F72" s="25">
        <v>0</v>
      </c>
      <c r="G72" s="32">
        <v>0</v>
      </c>
      <c r="H72" s="25">
        <v>0</v>
      </c>
      <c r="I72" s="25">
        <v>0</v>
      </c>
      <c r="J72" s="25">
        <v>0</v>
      </c>
      <c r="K72" s="34">
        <v>0</v>
      </c>
      <c r="L72" s="32">
        <v>0</v>
      </c>
      <c r="M72" s="25"/>
      <c r="N72" s="25"/>
      <c r="O72" s="25"/>
      <c r="P72" s="25"/>
      <c r="Q72" s="29">
        <v>0</v>
      </c>
      <c r="R72" s="25">
        <v>0</v>
      </c>
      <c r="S72" s="25">
        <v>0</v>
      </c>
      <c r="T72" s="25">
        <v>0</v>
      </c>
      <c r="U72" s="25">
        <v>0</v>
      </c>
      <c r="V72" s="32">
        <v>0</v>
      </c>
      <c r="W72" s="25">
        <v>0</v>
      </c>
      <c r="X72" s="25">
        <v>0</v>
      </c>
      <c r="Y72" s="25">
        <v>0</v>
      </c>
      <c r="Z72" s="25">
        <v>0</v>
      </c>
      <c r="AA72" s="36">
        <v>0</v>
      </c>
      <c r="AB72" s="25">
        <v>0</v>
      </c>
      <c r="AC72" s="25">
        <v>0</v>
      </c>
      <c r="AD72" s="25">
        <v>0</v>
      </c>
      <c r="AE72" s="33">
        <v>0</v>
      </c>
      <c r="AF72" s="32">
        <v>0</v>
      </c>
      <c r="AG72" s="25">
        <v>0</v>
      </c>
      <c r="AH72" s="25">
        <v>0</v>
      </c>
      <c r="AI72" s="25">
        <v>0</v>
      </c>
      <c r="AJ72" s="33">
        <v>0</v>
      </c>
      <c r="AK72" s="32">
        <v>0</v>
      </c>
      <c r="AL72" s="25">
        <v>0</v>
      </c>
      <c r="AM72" s="25">
        <v>0</v>
      </c>
      <c r="AN72" s="25">
        <v>0</v>
      </c>
      <c r="AO72" s="25">
        <v>0</v>
      </c>
      <c r="AP72" s="32">
        <v>0</v>
      </c>
      <c r="AQ72" s="25">
        <v>0</v>
      </c>
      <c r="AR72" s="25">
        <v>0</v>
      </c>
      <c r="AS72" s="25">
        <v>0</v>
      </c>
      <c r="AT72" s="25">
        <v>0</v>
      </c>
      <c r="AU72" s="36">
        <v>0</v>
      </c>
      <c r="AV72" s="25">
        <v>0</v>
      </c>
      <c r="AW72" s="25">
        <v>0</v>
      </c>
      <c r="AX72" s="25">
        <v>0</v>
      </c>
      <c r="AY72" s="34">
        <v>0</v>
      </c>
      <c r="AZ72" s="32">
        <v>0</v>
      </c>
      <c r="BA72" s="25">
        <v>0</v>
      </c>
      <c r="BB72" s="25">
        <v>0</v>
      </c>
      <c r="BC72" s="25">
        <v>0</v>
      </c>
      <c r="BD72" s="25">
        <v>0</v>
      </c>
      <c r="BE72" s="36">
        <v>0</v>
      </c>
      <c r="BF72" s="25">
        <v>0</v>
      </c>
      <c r="BG72" s="25">
        <v>0</v>
      </c>
      <c r="BH72" s="25">
        <v>0</v>
      </c>
      <c r="BI72" s="25">
        <v>0</v>
      </c>
      <c r="BJ72" s="32">
        <v>0</v>
      </c>
      <c r="BK72" s="25">
        <v>0</v>
      </c>
      <c r="BL72" s="25">
        <v>0</v>
      </c>
      <c r="BM72" s="25">
        <v>0</v>
      </c>
      <c r="BN72" s="25">
        <v>0</v>
      </c>
      <c r="BO72" s="36">
        <v>0</v>
      </c>
      <c r="BP72" s="25">
        <v>0</v>
      </c>
      <c r="BQ72" s="25">
        <v>0</v>
      </c>
      <c r="BR72" s="25">
        <v>0</v>
      </c>
      <c r="BS72" s="34">
        <v>0</v>
      </c>
      <c r="BT72" s="32">
        <v>0</v>
      </c>
      <c r="BU72" s="25">
        <v>0</v>
      </c>
      <c r="BV72" s="25">
        <v>0</v>
      </c>
      <c r="BW72" s="25">
        <v>0</v>
      </c>
      <c r="BX72" s="25">
        <v>0</v>
      </c>
      <c r="CD72" s="23"/>
      <c r="CE72" s="23"/>
    </row>
    <row r="73" spans="1:83" ht="19.5" thickBot="1" x14ac:dyDescent="0.3">
      <c r="A73" s="57" t="s">
        <v>34</v>
      </c>
      <c r="B73" s="25">
        <v>534298</v>
      </c>
      <c r="C73" s="25">
        <v>105311</v>
      </c>
      <c r="D73" s="25">
        <v>0</v>
      </c>
      <c r="E73" s="25">
        <v>174141</v>
      </c>
      <c r="F73" s="25">
        <v>254846</v>
      </c>
      <c r="G73" s="32">
        <v>0</v>
      </c>
      <c r="H73" s="25">
        <v>0</v>
      </c>
      <c r="I73" s="25">
        <v>0</v>
      </c>
      <c r="J73" s="25">
        <v>0</v>
      </c>
      <c r="K73" s="34">
        <v>0</v>
      </c>
      <c r="L73" s="32">
        <v>0</v>
      </c>
      <c r="M73" s="25"/>
      <c r="N73" s="25"/>
      <c r="O73" s="25"/>
      <c r="P73" s="25"/>
      <c r="Q73" s="29">
        <v>534298</v>
      </c>
      <c r="R73" s="25">
        <v>105311</v>
      </c>
      <c r="S73" s="25">
        <v>0</v>
      </c>
      <c r="T73" s="25">
        <v>174141</v>
      </c>
      <c r="U73" s="25">
        <v>254846</v>
      </c>
      <c r="V73" s="32">
        <v>4</v>
      </c>
      <c r="W73" s="25">
        <v>1</v>
      </c>
      <c r="X73" s="25">
        <v>0</v>
      </c>
      <c r="Y73" s="25">
        <v>1</v>
      </c>
      <c r="Z73" s="25">
        <v>2</v>
      </c>
      <c r="AA73" s="36">
        <v>0</v>
      </c>
      <c r="AB73" s="25">
        <v>0</v>
      </c>
      <c r="AC73" s="25">
        <v>0</v>
      </c>
      <c r="AD73" s="25">
        <v>0</v>
      </c>
      <c r="AE73" s="33">
        <v>0</v>
      </c>
      <c r="AF73" s="32">
        <v>0</v>
      </c>
      <c r="AG73" s="25">
        <v>0</v>
      </c>
      <c r="AH73" s="25">
        <v>0</v>
      </c>
      <c r="AI73" s="25">
        <v>0</v>
      </c>
      <c r="AJ73" s="33">
        <v>0</v>
      </c>
      <c r="AK73" s="32">
        <v>0</v>
      </c>
      <c r="AL73" s="25">
        <v>0</v>
      </c>
      <c r="AM73" s="25">
        <v>0</v>
      </c>
      <c r="AN73" s="25">
        <v>0</v>
      </c>
      <c r="AO73" s="25">
        <v>0</v>
      </c>
      <c r="AP73" s="32">
        <v>0</v>
      </c>
      <c r="AQ73" s="25">
        <v>0</v>
      </c>
      <c r="AR73" s="25">
        <v>0</v>
      </c>
      <c r="AS73" s="25">
        <v>0</v>
      </c>
      <c r="AT73" s="25">
        <v>0</v>
      </c>
      <c r="AU73" s="36">
        <v>0</v>
      </c>
      <c r="AV73" s="25">
        <v>0</v>
      </c>
      <c r="AW73" s="25">
        <v>0</v>
      </c>
      <c r="AX73" s="25">
        <v>0</v>
      </c>
      <c r="AY73" s="34">
        <v>0</v>
      </c>
      <c r="AZ73" s="32">
        <v>0</v>
      </c>
      <c r="BA73" s="25">
        <v>0</v>
      </c>
      <c r="BB73" s="25">
        <v>0</v>
      </c>
      <c r="BC73" s="25">
        <v>0</v>
      </c>
      <c r="BD73" s="25">
        <v>0</v>
      </c>
      <c r="BE73" s="36">
        <v>0</v>
      </c>
      <c r="BF73" s="25">
        <v>0</v>
      </c>
      <c r="BG73" s="25">
        <v>0</v>
      </c>
      <c r="BH73" s="25">
        <v>0</v>
      </c>
      <c r="BI73" s="25">
        <v>0</v>
      </c>
      <c r="BJ73" s="32">
        <v>0</v>
      </c>
      <c r="BK73" s="25">
        <v>0</v>
      </c>
      <c r="BL73" s="25">
        <v>0</v>
      </c>
      <c r="BM73" s="25">
        <v>0</v>
      </c>
      <c r="BN73" s="25">
        <v>0</v>
      </c>
      <c r="BO73" s="36">
        <v>0</v>
      </c>
      <c r="BP73" s="25">
        <v>0</v>
      </c>
      <c r="BQ73" s="25">
        <v>0</v>
      </c>
      <c r="BR73" s="25">
        <v>0</v>
      </c>
      <c r="BS73" s="34">
        <v>0</v>
      </c>
      <c r="BT73" s="32">
        <v>0</v>
      </c>
      <c r="BU73" s="25">
        <v>0</v>
      </c>
      <c r="BV73" s="25">
        <v>0</v>
      </c>
      <c r="BW73" s="25">
        <v>0</v>
      </c>
      <c r="BX73" s="25">
        <v>0</v>
      </c>
      <c r="BY73" s="3">
        <v>4</v>
      </c>
      <c r="BZ73" s="3">
        <v>4</v>
      </c>
      <c r="CA73" s="3">
        <v>4</v>
      </c>
      <c r="CB73" s="3">
        <v>4</v>
      </c>
      <c r="CD73" s="23">
        <v>3</v>
      </c>
      <c r="CE73" s="23">
        <v>2</v>
      </c>
    </row>
    <row r="74" spans="1:83" ht="19.5" thickBot="1" x14ac:dyDescent="0.3">
      <c r="A74" s="58" t="s">
        <v>60</v>
      </c>
      <c r="B74" s="25">
        <v>177973</v>
      </c>
      <c r="C74" s="25">
        <v>0</v>
      </c>
      <c r="D74" s="25">
        <v>0</v>
      </c>
      <c r="E74" s="25">
        <v>0</v>
      </c>
      <c r="F74" s="25">
        <v>177973</v>
      </c>
      <c r="G74" s="32">
        <v>0</v>
      </c>
      <c r="H74" s="25">
        <v>0</v>
      </c>
      <c r="I74" s="25">
        <v>0</v>
      </c>
      <c r="J74" s="25">
        <v>0</v>
      </c>
      <c r="K74" s="34">
        <v>0</v>
      </c>
      <c r="L74" s="32">
        <v>0</v>
      </c>
      <c r="M74" s="25"/>
      <c r="N74" s="25"/>
      <c r="O74" s="25"/>
      <c r="P74" s="25"/>
      <c r="Q74" s="29">
        <v>0</v>
      </c>
      <c r="R74" s="25">
        <v>0</v>
      </c>
      <c r="S74" s="25">
        <v>0</v>
      </c>
      <c r="T74" s="25">
        <v>0</v>
      </c>
      <c r="U74" s="25">
        <v>0</v>
      </c>
      <c r="V74" s="32">
        <v>0</v>
      </c>
      <c r="W74" s="25">
        <v>0</v>
      </c>
      <c r="X74" s="25">
        <v>0</v>
      </c>
      <c r="Y74" s="25">
        <v>0</v>
      </c>
      <c r="Z74" s="25">
        <v>0</v>
      </c>
      <c r="AA74" s="36">
        <v>0</v>
      </c>
      <c r="AB74" s="25">
        <v>0</v>
      </c>
      <c r="AC74" s="25">
        <v>0</v>
      </c>
      <c r="AD74" s="25">
        <v>0</v>
      </c>
      <c r="AE74" s="33">
        <v>0</v>
      </c>
      <c r="AF74" s="32">
        <v>0</v>
      </c>
      <c r="AG74" s="25">
        <v>0</v>
      </c>
      <c r="AH74" s="25">
        <v>0</v>
      </c>
      <c r="AI74" s="25">
        <v>0</v>
      </c>
      <c r="AJ74" s="33">
        <v>0</v>
      </c>
      <c r="AK74" s="32">
        <v>0</v>
      </c>
      <c r="AL74" s="25">
        <v>0</v>
      </c>
      <c r="AM74" s="25">
        <v>0</v>
      </c>
      <c r="AN74" s="25">
        <v>0</v>
      </c>
      <c r="AO74" s="25">
        <v>0</v>
      </c>
      <c r="AP74" s="32">
        <v>0</v>
      </c>
      <c r="AQ74" s="25">
        <v>0</v>
      </c>
      <c r="AR74" s="25">
        <v>0</v>
      </c>
      <c r="AS74" s="25">
        <v>0</v>
      </c>
      <c r="AT74" s="25">
        <v>0</v>
      </c>
      <c r="AU74" s="36">
        <v>0</v>
      </c>
      <c r="AV74" s="25">
        <v>0</v>
      </c>
      <c r="AW74" s="25">
        <v>0</v>
      </c>
      <c r="AX74" s="25">
        <v>0</v>
      </c>
      <c r="AY74" s="34">
        <v>0</v>
      </c>
      <c r="AZ74" s="32">
        <v>0</v>
      </c>
      <c r="BA74" s="25">
        <v>0</v>
      </c>
      <c r="BB74" s="25">
        <v>0</v>
      </c>
      <c r="BC74" s="25">
        <v>0</v>
      </c>
      <c r="BD74" s="25">
        <v>0</v>
      </c>
      <c r="BE74" s="36">
        <v>0</v>
      </c>
      <c r="BF74" s="25">
        <v>0</v>
      </c>
      <c r="BG74" s="25">
        <v>0</v>
      </c>
      <c r="BH74" s="25">
        <v>0</v>
      </c>
      <c r="BI74" s="25">
        <v>0</v>
      </c>
      <c r="BJ74" s="32">
        <v>0</v>
      </c>
      <c r="BK74" s="25">
        <v>0</v>
      </c>
      <c r="BL74" s="25">
        <v>0</v>
      </c>
      <c r="BM74" s="25">
        <v>0</v>
      </c>
      <c r="BN74" s="25">
        <v>0</v>
      </c>
      <c r="BO74" s="36">
        <v>177973</v>
      </c>
      <c r="BP74" s="25">
        <v>0</v>
      </c>
      <c r="BQ74" s="25">
        <v>0</v>
      </c>
      <c r="BR74" s="25">
        <v>0</v>
      </c>
      <c r="BS74" s="34">
        <v>177973</v>
      </c>
      <c r="BT74" s="32">
        <v>1</v>
      </c>
      <c r="BU74" s="25">
        <v>0</v>
      </c>
      <c r="BV74" s="25">
        <v>0</v>
      </c>
      <c r="BW74" s="25">
        <v>0</v>
      </c>
      <c r="BX74" s="25">
        <v>1</v>
      </c>
      <c r="BY74" s="3">
        <v>4</v>
      </c>
      <c r="BZ74" s="3">
        <v>4</v>
      </c>
      <c r="CA74" s="3">
        <v>4</v>
      </c>
      <c r="CB74" s="3">
        <v>4</v>
      </c>
      <c r="CD74" s="23">
        <v>3</v>
      </c>
      <c r="CE74" s="23">
        <v>2</v>
      </c>
    </row>
    <row r="75" spans="1:83" ht="19.5" thickBot="1" x14ac:dyDescent="0.3">
      <c r="A75" s="190" t="s">
        <v>61</v>
      </c>
      <c r="B75" s="25">
        <v>3158205</v>
      </c>
      <c r="C75" s="25">
        <v>958390</v>
      </c>
      <c r="D75" s="25">
        <v>701649</v>
      </c>
      <c r="E75" s="25">
        <v>1008486</v>
      </c>
      <c r="F75" s="25">
        <v>489680</v>
      </c>
      <c r="G75" s="32">
        <v>0</v>
      </c>
      <c r="H75" s="25">
        <v>0</v>
      </c>
      <c r="I75" s="25">
        <v>0</v>
      </c>
      <c r="J75" s="25">
        <v>0</v>
      </c>
      <c r="K75" s="34">
        <v>0</v>
      </c>
      <c r="L75" s="32">
        <v>0</v>
      </c>
      <c r="M75" s="25"/>
      <c r="N75" s="25"/>
      <c r="O75" s="25"/>
      <c r="P75" s="25"/>
      <c r="Q75" s="29">
        <v>0</v>
      </c>
      <c r="R75" s="25">
        <v>0</v>
      </c>
      <c r="S75" s="25">
        <v>0</v>
      </c>
      <c r="T75" s="25">
        <v>0</v>
      </c>
      <c r="U75" s="25">
        <v>0</v>
      </c>
      <c r="V75" s="32">
        <v>0</v>
      </c>
      <c r="W75" s="25">
        <v>0</v>
      </c>
      <c r="X75" s="25">
        <v>0</v>
      </c>
      <c r="Y75" s="25">
        <v>0</v>
      </c>
      <c r="Z75" s="25">
        <v>0</v>
      </c>
      <c r="AA75" s="36">
        <v>2737557</v>
      </c>
      <c r="AB75" s="25">
        <v>882298</v>
      </c>
      <c r="AC75" s="25">
        <v>629574</v>
      </c>
      <c r="AD75" s="25">
        <v>761659</v>
      </c>
      <c r="AE75" s="33">
        <v>464026</v>
      </c>
      <c r="AF75" s="32">
        <v>5742</v>
      </c>
      <c r="AG75" s="25">
        <v>1692</v>
      </c>
      <c r="AH75" s="25">
        <v>1206</v>
      </c>
      <c r="AI75" s="25">
        <v>1534</v>
      </c>
      <c r="AJ75" s="33">
        <v>1310</v>
      </c>
      <c r="AK75" s="32">
        <v>547511</v>
      </c>
      <c r="AL75" s="25">
        <v>0</v>
      </c>
      <c r="AM75" s="25">
        <v>620001</v>
      </c>
      <c r="AN75" s="25">
        <v>-47792</v>
      </c>
      <c r="AO75" s="25">
        <v>-24698</v>
      </c>
      <c r="AP75" s="32">
        <v>1148</v>
      </c>
      <c r="AQ75" s="25">
        <v>0</v>
      </c>
      <c r="AR75" s="25">
        <v>1356</v>
      </c>
      <c r="AS75" s="25">
        <v>-128</v>
      </c>
      <c r="AT75" s="25">
        <v>-80</v>
      </c>
      <c r="AU75" s="36">
        <v>0</v>
      </c>
      <c r="AV75" s="25">
        <v>0</v>
      </c>
      <c r="AW75" s="25">
        <v>0</v>
      </c>
      <c r="AX75" s="25">
        <v>0</v>
      </c>
      <c r="AY75" s="34">
        <v>0</v>
      </c>
      <c r="AZ75" s="32">
        <v>0</v>
      </c>
      <c r="BA75" s="25">
        <v>0</v>
      </c>
      <c r="BB75" s="25">
        <v>0</v>
      </c>
      <c r="BC75" s="25">
        <v>0</v>
      </c>
      <c r="BD75" s="25">
        <v>0</v>
      </c>
      <c r="BE75" s="36">
        <v>2190046</v>
      </c>
      <c r="BF75" s="25">
        <v>882298</v>
      </c>
      <c r="BG75" s="25">
        <v>9573</v>
      </c>
      <c r="BH75" s="25">
        <v>809451</v>
      </c>
      <c r="BI75" s="25">
        <v>488724</v>
      </c>
      <c r="BJ75" s="32">
        <v>4594</v>
      </c>
      <c r="BK75" s="25">
        <v>1692</v>
      </c>
      <c r="BL75" s="25">
        <v>-150</v>
      </c>
      <c r="BM75" s="25">
        <v>1662</v>
      </c>
      <c r="BN75" s="25">
        <v>1390</v>
      </c>
      <c r="BO75" s="36">
        <v>420648</v>
      </c>
      <c r="BP75" s="25">
        <v>76092</v>
      </c>
      <c r="BQ75" s="25">
        <v>72075</v>
      </c>
      <c r="BR75" s="25">
        <v>246827</v>
      </c>
      <c r="BS75" s="34">
        <v>25654</v>
      </c>
      <c r="BT75" s="32">
        <v>35</v>
      </c>
      <c r="BU75" s="25">
        <v>8</v>
      </c>
      <c r="BV75" s="25">
        <v>5</v>
      </c>
      <c r="BW75" s="25">
        <v>21</v>
      </c>
      <c r="BX75" s="25">
        <v>1</v>
      </c>
      <c r="BY75" s="3">
        <v>4</v>
      </c>
      <c r="BZ75" s="3">
        <v>4</v>
      </c>
      <c r="CA75" s="3">
        <v>4</v>
      </c>
      <c r="CB75" s="3">
        <v>4</v>
      </c>
      <c r="CD75" s="23">
        <v>3</v>
      </c>
      <c r="CE75" s="23">
        <v>2</v>
      </c>
    </row>
    <row r="76" spans="1:83" ht="31.5" x14ac:dyDescent="0.25">
      <c r="A76" s="60" t="s">
        <v>134</v>
      </c>
      <c r="B76" s="25">
        <v>8741557</v>
      </c>
      <c r="C76" s="25">
        <v>1142857</v>
      </c>
      <c r="D76" s="25">
        <v>1158718</v>
      </c>
      <c r="E76" s="25">
        <v>3097096</v>
      </c>
      <c r="F76" s="25">
        <v>3342886</v>
      </c>
      <c r="G76" s="32">
        <v>0</v>
      </c>
      <c r="H76" s="25">
        <v>0</v>
      </c>
      <c r="I76" s="25">
        <v>0</v>
      </c>
      <c r="J76" s="25">
        <v>0</v>
      </c>
      <c r="K76" s="34">
        <v>0</v>
      </c>
      <c r="L76" s="32">
        <v>0</v>
      </c>
      <c r="M76" s="25"/>
      <c r="N76" s="25"/>
      <c r="O76" s="25"/>
      <c r="P76" s="25"/>
      <c r="Q76" s="29">
        <v>8465142</v>
      </c>
      <c r="R76" s="25">
        <v>1068265</v>
      </c>
      <c r="S76" s="25">
        <v>1075977</v>
      </c>
      <c r="T76" s="25">
        <v>3065864</v>
      </c>
      <c r="U76" s="25">
        <v>3255036</v>
      </c>
      <c r="V76" s="32">
        <v>103</v>
      </c>
      <c r="W76" s="25">
        <v>12</v>
      </c>
      <c r="X76" s="25">
        <v>20</v>
      </c>
      <c r="Y76" s="25">
        <v>45</v>
      </c>
      <c r="Z76" s="25">
        <v>26</v>
      </c>
      <c r="AA76" s="36">
        <v>276415</v>
      </c>
      <c r="AB76" s="25">
        <v>74592</v>
      </c>
      <c r="AC76" s="25">
        <v>82741</v>
      </c>
      <c r="AD76" s="25">
        <v>31232</v>
      </c>
      <c r="AE76" s="33">
        <v>87850</v>
      </c>
      <c r="AF76" s="32">
        <v>675</v>
      </c>
      <c r="AG76" s="25">
        <v>135</v>
      </c>
      <c r="AH76" s="25">
        <v>195</v>
      </c>
      <c r="AI76" s="25">
        <v>62</v>
      </c>
      <c r="AJ76" s="33">
        <v>283</v>
      </c>
      <c r="AK76" s="32">
        <v>0</v>
      </c>
      <c r="AL76" s="25">
        <v>0</v>
      </c>
      <c r="AM76" s="25">
        <v>0</v>
      </c>
      <c r="AN76" s="25">
        <v>0</v>
      </c>
      <c r="AO76" s="25">
        <v>0</v>
      </c>
      <c r="AP76" s="32">
        <v>0</v>
      </c>
      <c r="AQ76" s="25">
        <v>0</v>
      </c>
      <c r="AR76" s="25">
        <v>0</v>
      </c>
      <c r="AS76" s="25">
        <v>0</v>
      </c>
      <c r="AT76" s="25">
        <v>0</v>
      </c>
      <c r="AU76" s="36">
        <v>0</v>
      </c>
      <c r="AV76" s="25">
        <v>0</v>
      </c>
      <c r="AW76" s="25">
        <v>0</v>
      </c>
      <c r="AX76" s="25">
        <v>0</v>
      </c>
      <c r="AY76" s="34">
        <v>0</v>
      </c>
      <c r="AZ76" s="32">
        <v>0</v>
      </c>
      <c r="BA76" s="25">
        <v>0</v>
      </c>
      <c r="BB76" s="25">
        <v>0</v>
      </c>
      <c r="BC76" s="25">
        <v>0</v>
      </c>
      <c r="BD76" s="25">
        <v>0</v>
      </c>
      <c r="BE76" s="36">
        <v>276415</v>
      </c>
      <c r="BF76" s="25">
        <v>74592</v>
      </c>
      <c r="BG76" s="25">
        <v>82741</v>
      </c>
      <c r="BH76" s="25">
        <v>31232</v>
      </c>
      <c r="BI76" s="25">
        <v>87850</v>
      </c>
      <c r="BJ76" s="32">
        <v>675</v>
      </c>
      <c r="BK76" s="25">
        <v>135</v>
      </c>
      <c r="BL76" s="25">
        <v>195</v>
      </c>
      <c r="BM76" s="25">
        <v>62</v>
      </c>
      <c r="BN76" s="25">
        <v>283</v>
      </c>
      <c r="BO76" s="36">
        <v>0</v>
      </c>
      <c r="BP76" s="25">
        <v>0</v>
      </c>
      <c r="BQ76" s="25">
        <v>0</v>
      </c>
      <c r="BR76" s="25">
        <v>0</v>
      </c>
      <c r="BS76" s="34">
        <v>0</v>
      </c>
      <c r="BT76" s="32">
        <v>0</v>
      </c>
      <c r="BU76" s="25">
        <v>0</v>
      </c>
      <c r="BV76" s="25">
        <v>0</v>
      </c>
      <c r="BW76" s="25">
        <v>0</v>
      </c>
      <c r="BX76" s="25">
        <v>0</v>
      </c>
      <c r="BY76" s="3">
        <v>4</v>
      </c>
      <c r="BZ76" s="3">
        <v>4</v>
      </c>
      <c r="CA76" s="3">
        <v>4</v>
      </c>
      <c r="CB76" s="3">
        <v>4</v>
      </c>
      <c r="CD76" s="23">
        <v>3</v>
      </c>
      <c r="CE76" s="23">
        <v>2</v>
      </c>
    </row>
    <row r="77" spans="1:83" ht="18.75" x14ac:dyDescent="0.25">
      <c r="A77" s="24" t="s">
        <v>17</v>
      </c>
      <c r="B77" s="25">
        <v>1289969</v>
      </c>
      <c r="C77" s="25">
        <v>0</v>
      </c>
      <c r="D77" s="25">
        <v>0</v>
      </c>
      <c r="E77" s="25">
        <v>143993</v>
      </c>
      <c r="F77" s="25">
        <v>1145976</v>
      </c>
      <c r="G77" s="32"/>
      <c r="H77" s="25"/>
      <c r="I77" s="25"/>
      <c r="J77" s="25"/>
      <c r="K77" s="34"/>
      <c r="L77" s="32"/>
      <c r="M77" s="25"/>
      <c r="N77" s="25"/>
      <c r="O77" s="25"/>
      <c r="P77" s="25"/>
      <c r="Q77" s="29">
        <v>1289969</v>
      </c>
      <c r="R77" s="25">
        <v>0</v>
      </c>
      <c r="S77" s="25">
        <v>0</v>
      </c>
      <c r="T77" s="25">
        <v>143993</v>
      </c>
      <c r="U77" s="25">
        <v>1145976</v>
      </c>
      <c r="V77" s="32">
        <v>9</v>
      </c>
      <c r="W77" s="25">
        <v>0</v>
      </c>
      <c r="X77" s="25">
        <v>0</v>
      </c>
      <c r="Y77" s="25">
        <v>2</v>
      </c>
      <c r="Z77" s="25">
        <v>7</v>
      </c>
      <c r="AA77" s="36"/>
      <c r="AB77" s="25"/>
      <c r="AC77" s="25"/>
      <c r="AD77" s="25"/>
      <c r="AE77" s="33"/>
      <c r="AF77" s="32"/>
      <c r="AG77" s="25"/>
      <c r="AH77" s="25"/>
      <c r="AI77" s="25"/>
      <c r="AJ77" s="33"/>
      <c r="AK77" s="32"/>
      <c r="AL77" s="25">
        <v>0</v>
      </c>
      <c r="AM77" s="25">
        <v>0</v>
      </c>
      <c r="AN77" s="25">
        <v>0</v>
      </c>
      <c r="AO77" s="25">
        <v>0</v>
      </c>
      <c r="AP77" s="32"/>
      <c r="AQ77" s="25">
        <v>0</v>
      </c>
      <c r="AR77" s="25">
        <v>0</v>
      </c>
      <c r="AS77" s="25">
        <v>0</v>
      </c>
      <c r="AT77" s="25">
        <v>0</v>
      </c>
      <c r="AU77" s="36"/>
      <c r="AV77" s="25">
        <v>0</v>
      </c>
      <c r="AW77" s="25">
        <v>0</v>
      </c>
      <c r="AX77" s="25">
        <v>0</v>
      </c>
      <c r="AY77" s="34">
        <v>0</v>
      </c>
      <c r="AZ77" s="32"/>
      <c r="BA77" s="25">
        <v>0</v>
      </c>
      <c r="BB77" s="25">
        <v>0</v>
      </c>
      <c r="BC77" s="25">
        <v>0</v>
      </c>
      <c r="BD77" s="25">
        <v>0</v>
      </c>
      <c r="BE77" s="36"/>
      <c r="BF77" s="25">
        <v>0</v>
      </c>
      <c r="BG77" s="25">
        <v>0</v>
      </c>
      <c r="BH77" s="25">
        <v>0</v>
      </c>
      <c r="BI77" s="25">
        <v>0</v>
      </c>
      <c r="BJ77" s="32"/>
      <c r="BK77" s="25">
        <v>0</v>
      </c>
      <c r="BL77" s="25">
        <v>0</v>
      </c>
      <c r="BM77" s="25">
        <v>0</v>
      </c>
      <c r="BN77" s="25">
        <v>0</v>
      </c>
      <c r="BO77" s="36"/>
      <c r="BP77" s="25">
        <v>0</v>
      </c>
      <c r="BQ77" s="25">
        <v>0</v>
      </c>
      <c r="BR77" s="25">
        <v>0</v>
      </c>
      <c r="BS77" s="34">
        <v>0</v>
      </c>
      <c r="BT77" s="32"/>
      <c r="BU77" s="25">
        <v>0</v>
      </c>
      <c r="BV77" s="25">
        <v>0</v>
      </c>
      <c r="BW77" s="25">
        <v>0</v>
      </c>
      <c r="BX77" s="25">
        <v>0</v>
      </c>
      <c r="CD77" s="23"/>
      <c r="CE77" s="23"/>
    </row>
    <row r="78" spans="1:83" ht="18.75" x14ac:dyDescent="0.25">
      <c r="A78" s="61" t="s">
        <v>34</v>
      </c>
      <c r="B78" s="25">
        <v>6045632</v>
      </c>
      <c r="C78" s="25">
        <v>1516020</v>
      </c>
      <c r="D78" s="25">
        <v>1677399</v>
      </c>
      <c r="E78" s="25">
        <v>1118267</v>
      </c>
      <c r="F78" s="25">
        <v>1733946</v>
      </c>
      <c r="G78" s="32">
        <v>0</v>
      </c>
      <c r="H78" s="25">
        <v>0</v>
      </c>
      <c r="I78" s="25">
        <v>0</v>
      </c>
      <c r="J78" s="25">
        <v>0</v>
      </c>
      <c r="K78" s="34">
        <v>0</v>
      </c>
      <c r="L78" s="32">
        <v>0</v>
      </c>
      <c r="M78" s="25"/>
      <c r="N78" s="25"/>
      <c r="O78" s="25"/>
      <c r="P78" s="25"/>
      <c r="Q78" s="29">
        <v>6045632</v>
      </c>
      <c r="R78" s="25">
        <v>1516020</v>
      </c>
      <c r="S78" s="25">
        <v>1677399</v>
      </c>
      <c r="T78" s="25">
        <v>1118267</v>
      </c>
      <c r="U78" s="25">
        <v>1733946</v>
      </c>
      <c r="V78" s="32">
        <v>35</v>
      </c>
      <c r="W78" s="25">
        <v>9</v>
      </c>
      <c r="X78" s="25">
        <v>10</v>
      </c>
      <c r="Y78" s="25">
        <v>7</v>
      </c>
      <c r="Z78" s="25">
        <v>9</v>
      </c>
      <c r="AA78" s="36">
        <v>0</v>
      </c>
      <c r="AB78" s="25">
        <v>0</v>
      </c>
      <c r="AC78" s="25">
        <v>0</v>
      </c>
      <c r="AD78" s="25">
        <v>0</v>
      </c>
      <c r="AE78" s="33">
        <v>0</v>
      </c>
      <c r="AF78" s="32">
        <v>0</v>
      </c>
      <c r="AG78" s="25">
        <v>0</v>
      </c>
      <c r="AH78" s="25">
        <v>0</v>
      </c>
      <c r="AI78" s="25">
        <v>0</v>
      </c>
      <c r="AJ78" s="33">
        <v>0</v>
      </c>
      <c r="AK78" s="32">
        <v>0</v>
      </c>
      <c r="AL78" s="25">
        <v>0</v>
      </c>
      <c r="AM78" s="25">
        <v>0</v>
      </c>
      <c r="AN78" s="25">
        <v>0</v>
      </c>
      <c r="AO78" s="25">
        <v>0</v>
      </c>
      <c r="AP78" s="32">
        <v>0</v>
      </c>
      <c r="AQ78" s="25">
        <v>0</v>
      </c>
      <c r="AR78" s="25">
        <v>0</v>
      </c>
      <c r="AS78" s="25">
        <v>0</v>
      </c>
      <c r="AT78" s="25">
        <v>0</v>
      </c>
      <c r="AU78" s="36">
        <v>0</v>
      </c>
      <c r="AV78" s="25">
        <v>0</v>
      </c>
      <c r="AW78" s="25">
        <v>0</v>
      </c>
      <c r="AX78" s="25">
        <v>0</v>
      </c>
      <c r="AY78" s="34">
        <v>0</v>
      </c>
      <c r="AZ78" s="32">
        <v>0</v>
      </c>
      <c r="BA78" s="25">
        <v>0</v>
      </c>
      <c r="BB78" s="25">
        <v>0</v>
      </c>
      <c r="BC78" s="25">
        <v>0</v>
      </c>
      <c r="BD78" s="25">
        <v>0</v>
      </c>
      <c r="BE78" s="36">
        <v>0</v>
      </c>
      <c r="BF78" s="25">
        <v>0</v>
      </c>
      <c r="BG78" s="25">
        <v>0</v>
      </c>
      <c r="BH78" s="25">
        <v>0</v>
      </c>
      <c r="BI78" s="25">
        <v>0</v>
      </c>
      <c r="BJ78" s="32">
        <v>0</v>
      </c>
      <c r="BK78" s="25">
        <v>0</v>
      </c>
      <c r="BL78" s="25">
        <v>0</v>
      </c>
      <c r="BM78" s="25">
        <v>0</v>
      </c>
      <c r="BN78" s="25">
        <v>0</v>
      </c>
      <c r="BO78" s="36">
        <v>0</v>
      </c>
      <c r="BP78" s="25">
        <v>0</v>
      </c>
      <c r="BQ78" s="25">
        <v>0</v>
      </c>
      <c r="BR78" s="25">
        <v>0</v>
      </c>
      <c r="BS78" s="34">
        <v>0</v>
      </c>
      <c r="BT78" s="32">
        <v>0</v>
      </c>
      <c r="BU78" s="25">
        <v>0</v>
      </c>
      <c r="BV78" s="25">
        <v>0</v>
      </c>
      <c r="BW78" s="25">
        <v>0</v>
      </c>
      <c r="BX78" s="25">
        <v>0</v>
      </c>
      <c r="CD78" s="23"/>
      <c r="CE78" s="23"/>
    </row>
    <row r="79" spans="1:83" ht="18.75" x14ac:dyDescent="0.25">
      <c r="A79" s="62" t="s">
        <v>62</v>
      </c>
      <c r="B79" s="25">
        <v>8748381</v>
      </c>
      <c r="C79" s="25">
        <v>2092646</v>
      </c>
      <c r="D79" s="25">
        <v>1983793</v>
      </c>
      <c r="E79" s="25">
        <v>2051695</v>
      </c>
      <c r="F79" s="25">
        <v>2620247</v>
      </c>
      <c r="G79" s="32">
        <v>0</v>
      </c>
      <c r="H79" s="25">
        <v>0</v>
      </c>
      <c r="I79" s="25">
        <v>0</v>
      </c>
      <c r="J79" s="25">
        <v>0</v>
      </c>
      <c r="K79" s="34">
        <v>0</v>
      </c>
      <c r="L79" s="32">
        <v>0</v>
      </c>
      <c r="M79" s="25"/>
      <c r="N79" s="25"/>
      <c r="O79" s="25"/>
      <c r="P79" s="25"/>
      <c r="Q79" s="29">
        <v>0</v>
      </c>
      <c r="R79" s="25">
        <v>0</v>
      </c>
      <c r="S79" s="25">
        <v>0</v>
      </c>
      <c r="T79" s="25">
        <v>0</v>
      </c>
      <c r="U79" s="25">
        <v>0</v>
      </c>
      <c r="V79" s="32">
        <v>0</v>
      </c>
      <c r="W79" s="25">
        <v>0</v>
      </c>
      <c r="X79" s="25">
        <v>0</v>
      </c>
      <c r="Y79" s="25">
        <v>0</v>
      </c>
      <c r="Z79" s="25">
        <v>0</v>
      </c>
      <c r="AA79" s="36">
        <v>5658790</v>
      </c>
      <c r="AB79" s="25">
        <v>1510521</v>
      </c>
      <c r="AC79" s="25">
        <v>1206037</v>
      </c>
      <c r="AD79" s="25">
        <v>1216219</v>
      </c>
      <c r="AE79" s="33">
        <v>1726013</v>
      </c>
      <c r="AF79" s="32">
        <v>13850</v>
      </c>
      <c r="AG79" s="25">
        <v>3346</v>
      </c>
      <c r="AH79" s="25">
        <v>2639</v>
      </c>
      <c r="AI79" s="25">
        <v>2433</v>
      </c>
      <c r="AJ79" s="33">
        <v>5432</v>
      </c>
      <c r="AK79" s="32">
        <v>1869529</v>
      </c>
      <c r="AL79" s="25">
        <v>1133133</v>
      </c>
      <c r="AM79" s="25">
        <v>7282</v>
      </c>
      <c r="AN79" s="25">
        <v>364557</v>
      </c>
      <c r="AO79" s="25">
        <v>364557</v>
      </c>
      <c r="AP79" s="32">
        <v>5018</v>
      </c>
      <c r="AQ79" s="25">
        <v>1740</v>
      </c>
      <c r="AR79" s="25">
        <v>1156</v>
      </c>
      <c r="AS79" s="25">
        <v>1061</v>
      </c>
      <c r="AT79" s="25">
        <v>1061</v>
      </c>
      <c r="AU79" s="36">
        <v>337399</v>
      </c>
      <c r="AV79" s="25">
        <v>64742</v>
      </c>
      <c r="AW79" s="25">
        <v>29351</v>
      </c>
      <c r="AX79" s="25">
        <v>59620</v>
      </c>
      <c r="AY79" s="34">
        <v>183686</v>
      </c>
      <c r="AZ79" s="32">
        <v>383</v>
      </c>
      <c r="BA79" s="25">
        <v>72</v>
      </c>
      <c r="BB79" s="25">
        <v>32</v>
      </c>
      <c r="BC79" s="25">
        <v>65</v>
      </c>
      <c r="BD79" s="25">
        <v>214</v>
      </c>
      <c r="BE79" s="36">
        <v>3451862</v>
      </c>
      <c r="BF79" s="25">
        <v>312646</v>
      </c>
      <c r="BG79" s="25">
        <v>1169404</v>
      </c>
      <c r="BH79" s="25">
        <v>792042</v>
      </c>
      <c r="BI79" s="25">
        <v>1177770</v>
      </c>
      <c r="BJ79" s="32">
        <v>8449</v>
      </c>
      <c r="BK79" s="25">
        <v>1534</v>
      </c>
      <c r="BL79" s="25">
        <v>1451</v>
      </c>
      <c r="BM79" s="25">
        <v>1307</v>
      </c>
      <c r="BN79" s="25">
        <v>4157</v>
      </c>
      <c r="BO79" s="36">
        <v>3089591</v>
      </c>
      <c r="BP79" s="25">
        <v>582125</v>
      </c>
      <c r="BQ79" s="25">
        <v>777756</v>
      </c>
      <c r="BR79" s="25">
        <v>835476</v>
      </c>
      <c r="BS79" s="34">
        <v>894234</v>
      </c>
      <c r="BT79" s="32">
        <v>219</v>
      </c>
      <c r="BU79" s="25">
        <v>39</v>
      </c>
      <c r="BV79" s="25">
        <v>56</v>
      </c>
      <c r="BW79" s="25">
        <v>59</v>
      </c>
      <c r="BX79" s="25">
        <v>65</v>
      </c>
      <c r="CD79" s="23"/>
      <c r="CE79" s="23"/>
    </row>
    <row r="80" spans="1:83" ht="18.75" x14ac:dyDescent="0.25">
      <c r="A80" s="191" t="s">
        <v>63</v>
      </c>
      <c r="B80" s="25">
        <v>4667279</v>
      </c>
      <c r="C80" s="25">
        <v>1743412</v>
      </c>
      <c r="D80" s="25">
        <v>1417422</v>
      </c>
      <c r="E80" s="25">
        <v>1506445</v>
      </c>
      <c r="F80" s="25">
        <v>0</v>
      </c>
      <c r="G80" s="32">
        <v>0</v>
      </c>
      <c r="H80" s="25">
        <v>0</v>
      </c>
      <c r="I80" s="25">
        <v>0</v>
      </c>
      <c r="J80" s="25">
        <v>0</v>
      </c>
      <c r="K80" s="34">
        <v>0</v>
      </c>
      <c r="L80" s="32">
        <v>0</v>
      </c>
      <c r="M80" s="25"/>
      <c r="N80" s="25"/>
      <c r="O80" s="25"/>
      <c r="P80" s="25"/>
      <c r="Q80" s="29">
        <v>0</v>
      </c>
      <c r="R80" s="25">
        <v>0</v>
      </c>
      <c r="S80" s="25">
        <v>0</v>
      </c>
      <c r="T80" s="25">
        <v>0</v>
      </c>
      <c r="U80" s="25">
        <v>0</v>
      </c>
      <c r="V80" s="32">
        <v>0</v>
      </c>
      <c r="W80" s="25">
        <v>0</v>
      </c>
      <c r="X80" s="25">
        <v>0</v>
      </c>
      <c r="Y80" s="25">
        <v>0</v>
      </c>
      <c r="Z80" s="25">
        <v>0</v>
      </c>
      <c r="AA80" s="36">
        <v>3512736</v>
      </c>
      <c r="AB80" s="25">
        <v>1297105</v>
      </c>
      <c r="AC80" s="25">
        <v>951300</v>
      </c>
      <c r="AD80" s="25">
        <v>1264331</v>
      </c>
      <c r="AE80" s="33">
        <v>0</v>
      </c>
      <c r="AF80" s="32">
        <v>5986</v>
      </c>
      <c r="AG80" s="25">
        <v>2102</v>
      </c>
      <c r="AH80" s="25">
        <v>1654</v>
      </c>
      <c r="AI80" s="25">
        <v>2230</v>
      </c>
      <c r="AJ80" s="33">
        <v>0</v>
      </c>
      <c r="AK80" s="32">
        <v>702547</v>
      </c>
      <c r="AL80" s="25">
        <v>649959</v>
      </c>
      <c r="AM80" s="25">
        <v>551139</v>
      </c>
      <c r="AN80" s="25">
        <v>-498551</v>
      </c>
      <c r="AO80" s="25">
        <v>0</v>
      </c>
      <c r="AP80" s="32">
        <v>1197</v>
      </c>
      <c r="AQ80" s="25">
        <v>974</v>
      </c>
      <c r="AR80" s="25">
        <v>830</v>
      </c>
      <c r="AS80" s="25">
        <v>-607</v>
      </c>
      <c r="AT80" s="25">
        <v>0</v>
      </c>
      <c r="AU80" s="36">
        <v>0</v>
      </c>
      <c r="AV80" s="25">
        <v>0</v>
      </c>
      <c r="AW80" s="25">
        <v>0</v>
      </c>
      <c r="AX80" s="25">
        <v>0</v>
      </c>
      <c r="AY80" s="34">
        <v>0</v>
      </c>
      <c r="AZ80" s="32">
        <v>0</v>
      </c>
      <c r="BA80" s="25">
        <v>0</v>
      </c>
      <c r="BB80" s="25">
        <v>0</v>
      </c>
      <c r="BC80" s="25">
        <v>0</v>
      </c>
      <c r="BD80" s="25">
        <v>0</v>
      </c>
      <c r="BE80" s="36">
        <v>2810189</v>
      </c>
      <c r="BF80" s="25">
        <v>647146</v>
      </c>
      <c r="BG80" s="25">
        <v>400161</v>
      </c>
      <c r="BH80" s="25">
        <v>1762882</v>
      </c>
      <c r="BI80" s="25">
        <v>0</v>
      </c>
      <c r="BJ80" s="32">
        <v>4789</v>
      </c>
      <c r="BK80" s="25">
        <v>1128</v>
      </c>
      <c r="BL80" s="25">
        <v>824</v>
      </c>
      <c r="BM80" s="25">
        <v>2837</v>
      </c>
      <c r="BN80" s="25">
        <v>0</v>
      </c>
      <c r="BO80" s="36">
        <v>1154543</v>
      </c>
      <c r="BP80" s="25">
        <v>446307</v>
      </c>
      <c r="BQ80" s="25">
        <v>466122</v>
      </c>
      <c r="BR80" s="25">
        <v>242114</v>
      </c>
      <c r="BS80" s="34">
        <v>0</v>
      </c>
      <c r="BT80" s="32">
        <v>75</v>
      </c>
      <c r="BU80" s="25">
        <v>24</v>
      </c>
      <c r="BV80" s="25">
        <v>34</v>
      </c>
      <c r="BW80" s="25">
        <v>17</v>
      </c>
      <c r="BX80" s="25">
        <v>0</v>
      </c>
      <c r="CD80" s="23"/>
      <c r="CE80" s="23"/>
    </row>
    <row r="81" spans="1:83" ht="18.75" x14ac:dyDescent="0.25">
      <c r="A81" s="37" t="s">
        <v>32</v>
      </c>
      <c r="B81" s="25">
        <v>0</v>
      </c>
      <c r="C81" s="25">
        <v>30903</v>
      </c>
      <c r="D81" s="25">
        <v>-30903</v>
      </c>
      <c r="E81" s="25">
        <v>0</v>
      </c>
      <c r="F81" s="25">
        <v>0</v>
      </c>
      <c r="G81" s="32">
        <v>0</v>
      </c>
      <c r="H81" s="25">
        <v>0</v>
      </c>
      <c r="I81" s="25">
        <v>0</v>
      </c>
      <c r="J81" s="25">
        <v>0</v>
      </c>
      <c r="K81" s="34">
        <v>0</v>
      </c>
      <c r="L81" s="32">
        <v>0</v>
      </c>
      <c r="M81" s="25"/>
      <c r="N81" s="25"/>
      <c r="O81" s="25"/>
      <c r="P81" s="25"/>
      <c r="Q81" s="29">
        <v>0</v>
      </c>
      <c r="R81" s="25">
        <v>0</v>
      </c>
      <c r="S81" s="25">
        <v>0</v>
      </c>
      <c r="T81" s="25">
        <v>0</v>
      </c>
      <c r="U81" s="25">
        <v>0</v>
      </c>
      <c r="V81" s="32">
        <v>0</v>
      </c>
      <c r="W81" s="25">
        <v>0</v>
      </c>
      <c r="X81" s="25">
        <v>0</v>
      </c>
      <c r="Y81" s="25">
        <v>0</v>
      </c>
      <c r="Z81" s="25">
        <v>0</v>
      </c>
      <c r="AA81" s="36">
        <v>0</v>
      </c>
      <c r="AB81" s="25">
        <v>30903</v>
      </c>
      <c r="AC81" s="25">
        <v>-30903</v>
      </c>
      <c r="AD81" s="25">
        <v>0</v>
      </c>
      <c r="AE81" s="33">
        <v>0</v>
      </c>
      <c r="AF81" s="32">
        <v>0</v>
      </c>
      <c r="AG81" s="25">
        <v>5</v>
      </c>
      <c r="AH81" s="25">
        <v>-5</v>
      </c>
      <c r="AI81" s="25">
        <v>0</v>
      </c>
      <c r="AJ81" s="33">
        <v>0</v>
      </c>
      <c r="AK81" s="32">
        <v>0</v>
      </c>
      <c r="AL81" s="25">
        <v>0</v>
      </c>
      <c r="AM81" s="25">
        <v>0</v>
      </c>
      <c r="AN81" s="25">
        <v>0</v>
      </c>
      <c r="AO81" s="25">
        <v>0</v>
      </c>
      <c r="AP81" s="32">
        <v>0</v>
      </c>
      <c r="AQ81" s="25">
        <v>0</v>
      </c>
      <c r="AR81" s="25">
        <v>0</v>
      </c>
      <c r="AS81" s="25">
        <v>0</v>
      </c>
      <c r="AT81" s="25">
        <v>0</v>
      </c>
      <c r="AU81" s="36">
        <v>0</v>
      </c>
      <c r="AV81" s="25">
        <v>0</v>
      </c>
      <c r="AW81" s="25">
        <v>0</v>
      </c>
      <c r="AX81" s="25">
        <v>0</v>
      </c>
      <c r="AY81" s="34">
        <v>0</v>
      </c>
      <c r="AZ81" s="32">
        <v>0</v>
      </c>
      <c r="BA81" s="25">
        <v>0</v>
      </c>
      <c r="BB81" s="25">
        <v>0</v>
      </c>
      <c r="BC81" s="25">
        <v>0</v>
      </c>
      <c r="BD81" s="25">
        <v>0</v>
      </c>
      <c r="BE81" s="36">
        <v>0</v>
      </c>
      <c r="BF81" s="25">
        <v>30903</v>
      </c>
      <c r="BG81" s="25">
        <v>-30903</v>
      </c>
      <c r="BH81" s="25">
        <v>0</v>
      </c>
      <c r="BI81" s="25">
        <v>0</v>
      </c>
      <c r="BJ81" s="32">
        <v>0</v>
      </c>
      <c r="BK81" s="25">
        <v>5</v>
      </c>
      <c r="BL81" s="25">
        <v>-5</v>
      </c>
      <c r="BM81" s="25">
        <v>0</v>
      </c>
      <c r="BN81" s="25">
        <v>0</v>
      </c>
      <c r="BO81" s="36">
        <v>0</v>
      </c>
      <c r="BP81" s="25">
        <v>0</v>
      </c>
      <c r="BQ81" s="25">
        <v>0</v>
      </c>
      <c r="BR81" s="25">
        <v>0</v>
      </c>
      <c r="BS81" s="34">
        <v>0</v>
      </c>
      <c r="BT81" s="32">
        <v>0</v>
      </c>
      <c r="BU81" s="25">
        <v>0</v>
      </c>
      <c r="BV81" s="25">
        <v>0</v>
      </c>
      <c r="BW81" s="25">
        <v>0</v>
      </c>
      <c r="BX81" s="25">
        <v>0</v>
      </c>
      <c r="CD81" s="23"/>
      <c r="CE81" s="23"/>
    </row>
    <row r="82" spans="1:83" ht="19.5" thickBot="1" x14ac:dyDescent="0.3">
      <c r="A82" s="63" t="s">
        <v>33</v>
      </c>
      <c r="B82" s="25">
        <v>0</v>
      </c>
      <c r="C82" s="25">
        <v>4144</v>
      </c>
      <c r="D82" s="25">
        <v>-4144</v>
      </c>
      <c r="E82" s="25">
        <v>0</v>
      </c>
      <c r="F82" s="25">
        <v>0</v>
      </c>
      <c r="G82" s="32">
        <v>0</v>
      </c>
      <c r="H82" s="25">
        <v>0</v>
      </c>
      <c r="I82" s="25">
        <v>0</v>
      </c>
      <c r="J82" s="25">
        <v>0</v>
      </c>
      <c r="K82" s="34">
        <v>0</v>
      </c>
      <c r="L82" s="32">
        <v>0</v>
      </c>
      <c r="M82" s="25"/>
      <c r="N82" s="25"/>
      <c r="O82" s="25"/>
      <c r="P82" s="25"/>
      <c r="Q82" s="29">
        <v>0</v>
      </c>
      <c r="R82" s="25">
        <v>0</v>
      </c>
      <c r="S82" s="25">
        <v>0</v>
      </c>
      <c r="T82" s="25">
        <v>0</v>
      </c>
      <c r="U82" s="25">
        <v>0</v>
      </c>
      <c r="V82" s="32">
        <v>0</v>
      </c>
      <c r="W82" s="25">
        <v>0</v>
      </c>
      <c r="X82" s="25">
        <v>0</v>
      </c>
      <c r="Y82" s="25">
        <v>0</v>
      </c>
      <c r="Z82" s="25">
        <v>0</v>
      </c>
      <c r="AA82" s="36">
        <v>0</v>
      </c>
      <c r="AB82" s="25">
        <v>4144</v>
      </c>
      <c r="AC82" s="25">
        <v>-4144</v>
      </c>
      <c r="AD82" s="25">
        <v>0</v>
      </c>
      <c r="AE82" s="33">
        <v>0</v>
      </c>
      <c r="AF82" s="32">
        <v>0</v>
      </c>
      <c r="AG82" s="25">
        <v>3</v>
      </c>
      <c r="AH82" s="25">
        <v>-3</v>
      </c>
      <c r="AI82" s="25">
        <v>0</v>
      </c>
      <c r="AJ82" s="33">
        <v>0</v>
      </c>
      <c r="AK82" s="32">
        <v>0</v>
      </c>
      <c r="AL82" s="25">
        <v>0</v>
      </c>
      <c r="AM82" s="25">
        <v>0</v>
      </c>
      <c r="AN82" s="25">
        <v>0</v>
      </c>
      <c r="AO82" s="25">
        <v>0</v>
      </c>
      <c r="AP82" s="32">
        <v>0</v>
      </c>
      <c r="AQ82" s="25">
        <v>0</v>
      </c>
      <c r="AR82" s="25">
        <v>0</v>
      </c>
      <c r="AS82" s="25">
        <v>0</v>
      </c>
      <c r="AT82" s="25">
        <v>0</v>
      </c>
      <c r="AU82" s="36">
        <v>0</v>
      </c>
      <c r="AV82" s="25">
        <v>0</v>
      </c>
      <c r="AW82" s="25">
        <v>0</v>
      </c>
      <c r="AX82" s="25">
        <v>0</v>
      </c>
      <c r="AY82" s="34">
        <v>0</v>
      </c>
      <c r="AZ82" s="32">
        <v>0</v>
      </c>
      <c r="BA82" s="25">
        <v>0</v>
      </c>
      <c r="BB82" s="25">
        <v>0</v>
      </c>
      <c r="BC82" s="25">
        <v>0</v>
      </c>
      <c r="BD82" s="25">
        <v>0</v>
      </c>
      <c r="BE82" s="36">
        <v>0</v>
      </c>
      <c r="BF82" s="25">
        <v>4144</v>
      </c>
      <c r="BG82" s="25">
        <v>-4144</v>
      </c>
      <c r="BH82" s="25">
        <v>0</v>
      </c>
      <c r="BI82" s="25">
        <v>0</v>
      </c>
      <c r="BJ82" s="32">
        <v>0</v>
      </c>
      <c r="BK82" s="25">
        <v>3</v>
      </c>
      <c r="BL82" s="25">
        <v>-3</v>
      </c>
      <c r="BM82" s="25">
        <v>0</v>
      </c>
      <c r="BN82" s="25">
        <v>0</v>
      </c>
      <c r="BO82" s="36">
        <v>0</v>
      </c>
      <c r="BP82" s="25">
        <v>0</v>
      </c>
      <c r="BQ82" s="25">
        <v>0</v>
      </c>
      <c r="BR82" s="25">
        <v>0</v>
      </c>
      <c r="BS82" s="34">
        <v>0</v>
      </c>
      <c r="BT82" s="32">
        <v>0</v>
      </c>
      <c r="BU82" s="25">
        <v>0</v>
      </c>
      <c r="BV82" s="25">
        <v>0</v>
      </c>
      <c r="BW82" s="25">
        <v>0</v>
      </c>
      <c r="BX82" s="25">
        <v>0</v>
      </c>
      <c r="BY82" s="3">
        <v>4</v>
      </c>
      <c r="BZ82" s="3">
        <v>4</v>
      </c>
      <c r="CA82" s="3">
        <v>4</v>
      </c>
      <c r="CB82" s="3">
        <v>4</v>
      </c>
      <c r="CD82" s="23">
        <v>3</v>
      </c>
      <c r="CE82" s="23">
        <v>2</v>
      </c>
    </row>
    <row r="83" spans="1:83" ht="18.75" x14ac:dyDescent="0.25">
      <c r="A83" s="60" t="s">
        <v>136</v>
      </c>
      <c r="B83" s="25">
        <v>80723</v>
      </c>
      <c r="C83" s="25">
        <v>0</v>
      </c>
      <c r="D83" s="25">
        <v>0</v>
      </c>
      <c r="E83" s="25">
        <v>0</v>
      </c>
      <c r="F83" s="25">
        <v>80723</v>
      </c>
      <c r="G83" s="32">
        <v>0</v>
      </c>
      <c r="H83" s="25">
        <v>0</v>
      </c>
      <c r="I83" s="25">
        <v>0</v>
      </c>
      <c r="J83" s="25">
        <v>0</v>
      </c>
      <c r="K83" s="34">
        <v>0</v>
      </c>
      <c r="L83" s="32">
        <v>0</v>
      </c>
      <c r="M83" s="25"/>
      <c r="N83" s="25"/>
      <c r="O83" s="25"/>
      <c r="P83" s="25"/>
      <c r="Q83" s="29">
        <v>80723</v>
      </c>
      <c r="R83" s="25">
        <v>0</v>
      </c>
      <c r="S83" s="25">
        <v>0</v>
      </c>
      <c r="T83" s="25">
        <v>0</v>
      </c>
      <c r="U83" s="25">
        <v>80723</v>
      </c>
      <c r="V83" s="32">
        <v>1</v>
      </c>
      <c r="W83" s="25">
        <v>0</v>
      </c>
      <c r="X83" s="25">
        <v>0</v>
      </c>
      <c r="Y83" s="25">
        <v>0</v>
      </c>
      <c r="Z83" s="25">
        <v>1</v>
      </c>
      <c r="AA83" s="36">
        <v>0</v>
      </c>
      <c r="AB83" s="25">
        <v>0</v>
      </c>
      <c r="AC83" s="25">
        <v>0</v>
      </c>
      <c r="AD83" s="25">
        <v>0</v>
      </c>
      <c r="AE83" s="33">
        <v>0</v>
      </c>
      <c r="AF83" s="32">
        <v>0</v>
      </c>
      <c r="AG83" s="25">
        <v>0</v>
      </c>
      <c r="AH83" s="25">
        <v>0</v>
      </c>
      <c r="AI83" s="25">
        <v>0</v>
      </c>
      <c r="AJ83" s="33">
        <v>0</v>
      </c>
      <c r="AK83" s="32">
        <v>0</v>
      </c>
      <c r="AL83" s="25">
        <v>0</v>
      </c>
      <c r="AM83" s="25">
        <v>0</v>
      </c>
      <c r="AN83" s="25">
        <v>0</v>
      </c>
      <c r="AO83" s="25">
        <v>0</v>
      </c>
      <c r="AP83" s="32">
        <v>0</v>
      </c>
      <c r="AQ83" s="25">
        <v>0</v>
      </c>
      <c r="AR83" s="25">
        <v>0</v>
      </c>
      <c r="AS83" s="25">
        <v>0</v>
      </c>
      <c r="AT83" s="25">
        <v>0</v>
      </c>
      <c r="AU83" s="36">
        <v>0</v>
      </c>
      <c r="AV83" s="25">
        <v>0</v>
      </c>
      <c r="AW83" s="25">
        <v>0</v>
      </c>
      <c r="AX83" s="25">
        <v>0</v>
      </c>
      <c r="AY83" s="34">
        <v>0</v>
      </c>
      <c r="AZ83" s="32">
        <v>0</v>
      </c>
      <c r="BA83" s="25">
        <v>0</v>
      </c>
      <c r="BB83" s="25">
        <v>0</v>
      </c>
      <c r="BC83" s="25">
        <v>0</v>
      </c>
      <c r="BD83" s="25">
        <v>0</v>
      </c>
      <c r="BE83" s="36">
        <v>0</v>
      </c>
      <c r="BF83" s="25">
        <v>0</v>
      </c>
      <c r="BG83" s="25">
        <v>0</v>
      </c>
      <c r="BH83" s="25">
        <v>0</v>
      </c>
      <c r="BI83" s="25">
        <v>0</v>
      </c>
      <c r="BJ83" s="32">
        <v>0</v>
      </c>
      <c r="BK83" s="25">
        <v>0</v>
      </c>
      <c r="BL83" s="25">
        <v>0</v>
      </c>
      <c r="BM83" s="25">
        <v>0</v>
      </c>
      <c r="BN83" s="25">
        <v>0</v>
      </c>
      <c r="BO83" s="36">
        <v>0</v>
      </c>
      <c r="BP83" s="25">
        <v>0</v>
      </c>
      <c r="BQ83" s="25">
        <v>0</v>
      </c>
      <c r="BR83" s="25">
        <v>0</v>
      </c>
      <c r="BS83" s="34">
        <v>0</v>
      </c>
      <c r="BT83" s="32">
        <v>0</v>
      </c>
      <c r="BU83" s="25">
        <v>0</v>
      </c>
      <c r="BV83" s="25">
        <v>0</v>
      </c>
      <c r="BW83" s="25">
        <v>0</v>
      </c>
      <c r="BX83" s="25">
        <v>0</v>
      </c>
      <c r="CD83" s="23"/>
      <c r="CE83" s="23"/>
    </row>
    <row r="84" spans="1:83" ht="18.75" x14ac:dyDescent="0.25">
      <c r="A84" s="24" t="s">
        <v>17</v>
      </c>
      <c r="B84" s="25">
        <v>170358</v>
      </c>
      <c r="C84" s="25">
        <v>0</v>
      </c>
      <c r="D84" s="25">
        <v>0</v>
      </c>
      <c r="E84" s="25">
        <v>0</v>
      </c>
      <c r="F84" s="25">
        <v>170358</v>
      </c>
      <c r="G84" s="32"/>
      <c r="H84" s="25"/>
      <c r="I84" s="25"/>
      <c r="J84" s="25"/>
      <c r="K84" s="34"/>
      <c r="L84" s="32"/>
      <c r="M84" s="25"/>
      <c r="N84" s="25"/>
      <c r="O84" s="25"/>
      <c r="P84" s="25"/>
      <c r="Q84" s="29">
        <v>170358</v>
      </c>
      <c r="R84" s="25">
        <v>0</v>
      </c>
      <c r="S84" s="25">
        <v>0</v>
      </c>
      <c r="T84" s="25">
        <v>0</v>
      </c>
      <c r="U84" s="25">
        <v>170358</v>
      </c>
      <c r="V84" s="32">
        <v>1</v>
      </c>
      <c r="W84" s="25">
        <v>0</v>
      </c>
      <c r="X84" s="25">
        <v>0</v>
      </c>
      <c r="Y84" s="25">
        <v>0</v>
      </c>
      <c r="Z84" s="25">
        <v>1</v>
      </c>
      <c r="AA84" s="36"/>
      <c r="AB84" s="25"/>
      <c r="AC84" s="25"/>
      <c r="AD84" s="25"/>
      <c r="AE84" s="33"/>
      <c r="AF84" s="32"/>
      <c r="AG84" s="25"/>
      <c r="AH84" s="25"/>
      <c r="AI84" s="25"/>
      <c r="AJ84" s="33"/>
      <c r="AK84" s="32"/>
      <c r="AL84" s="25">
        <v>0</v>
      </c>
      <c r="AM84" s="25">
        <v>0</v>
      </c>
      <c r="AN84" s="25">
        <v>0</v>
      </c>
      <c r="AO84" s="25">
        <v>0</v>
      </c>
      <c r="AP84" s="32"/>
      <c r="AQ84" s="25">
        <v>0</v>
      </c>
      <c r="AR84" s="25">
        <v>0</v>
      </c>
      <c r="AS84" s="25">
        <v>0</v>
      </c>
      <c r="AT84" s="25">
        <v>0</v>
      </c>
      <c r="AU84" s="36"/>
      <c r="AV84" s="25">
        <v>0</v>
      </c>
      <c r="AW84" s="25">
        <v>0</v>
      </c>
      <c r="AX84" s="25">
        <v>0</v>
      </c>
      <c r="AY84" s="34">
        <v>0</v>
      </c>
      <c r="AZ84" s="32"/>
      <c r="BA84" s="25">
        <v>0</v>
      </c>
      <c r="BB84" s="25">
        <v>0</v>
      </c>
      <c r="BC84" s="25">
        <v>0</v>
      </c>
      <c r="BD84" s="25">
        <v>0</v>
      </c>
      <c r="BE84" s="36"/>
      <c r="BF84" s="25">
        <v>0</v>
      </c>
      <c r="BG84" s="25">
        <v>0</v>
      </c>
      <c r="BH84" s="25">
        <v>0</v>
      </c>
      <c r="BI84" s="25">
        <v>0</v>
      </c>
      <c r="BJ84" s="32"/>
      <c r="BK84" s="25">
        <v>0</v>
      </c>
      <c r="BL84" s="25">
        <v>0</v>
      </c>
      <c r="BM84" s="25">
        <v>0</v>
      </c>
      <c r="BN84" s="25">
        <v>0</v>
      </c>
      <c r="BO84" s="36"/>
      <c r="BP84" s="25">
        <v>0</v>
      </c>
      <c r="BQ84" s="25">
        <v>0</v>
      </c>
      <c r="BR84" s="25">
        <v>0</v>
      </c>
      <c r="BS84" s="34">
        <v>0</v>
      </c>
      <c r="BT84" s="32"/>
      <c r="BU84" s="25">
        <v>0</v>
      </c>
      <c r="BV84" s="25">
        <v>0</v>
      </c>
      <c r="BW84" s="25">
        <v>0</v>
      </c>
      <c r="BX84" s="25">
        <v>0</v>
      </c>
      <c r="CD84" s="23"/>
      <c r="CE84" s="23"/>
    </row>
    <row r="85" spans="1:83" ht="19.5" thickBot="1" x14ac:dyDescent="0.3">
      <c r="A85" s="57" t="s">
        <v>34</v>
      </c>
      <c r="B85" s="25">
        <v>213758</v>
      </c>
      <c r="C85" s="25">
        <v>0</v>
      </c>
      <c r="D85" s="25">
        <v>0</v>
      </c>
      <c r="E85" s="25">
        <v>0</v>
      </c>
      <c r="F85" s="25">
        <v>213758</v>
      </c>
      <c r="G85" s="32">
        <v>0</v>
      </c>
      <c r="H85" s="25">
        <v>0</v>
      </c>
      <c r="I85" s="25">
        <v>0</v>
      </c>
      <c r="J85" s="25">
        <v>0</v>
      </c>
      <c r="K85" s="34">
        <v>0</v>
      </c>
      <c r="L85" s="32">
        <v>0</v>
      </c>
      <c r="M85" s="25"/>
      <c r="N85" s="25"/>
      <c r="O85" s="25"/>
      <c r="P85" s="25"/>
      <c r="Q85" s="29">
        <v>213758</v>
      </c>
      <c r="R85" s="25">
        <v>0</v>
      </c>
      <c r="S85" s="25">
        <v>0</v>
      </c>
      <c r="T85" s="25">
        <v>0</v>
      </c>
      <c r="U85" s="25">
        <v>213758</v>
      </c>
      <c r="V85" s="32">
        <v>1</v>
      </c>
      <c r="W85" s="25">
        <v>0</v>
      </c>
      <c r="X85" s="25">
        <v>0</v>
      </c>
      <c r="Y85" s="25">
        <v>0</v>
      </c>
      <c r="Z85" s="25">
        <v>1</v>
      </c>
      <c r="AA85" s="36">
        <v>0</v>
      </c>
      <c r="AB85" s="25">
        <v>0</v>
      </c>
      <c r="AC85" s="25">
        <v>0</v>
      </c>
      <c r="AD85" s="25">
        <v>0</v>
      </c>
      <c r="AE85" s="33">
        <v>0</v>
      </c>
      <c r="AF85" s="32">
        <v>0</v>
      </c>
      <c r="AG85" s="25">
        <v>0</v>
      </c>
      <c r="AH85" s="25">
        <v>0</v>
      </c>
      <c r="AI85" s="25">
        <v>0</v>
      </c>
      <c r="AJ85" s="33">
        <v>0</v>
      </c>
      <c r="AK85" s="32">
        <v>0</v>
      </c>
      <c r="AL85" s="25">
        <v>0</v>
      </c>
      <c r="AM85" s="25">
        <v>0</v>
      </c>
      <c r="AN85" s="25">
        <v>0</v>
      </c>
      <c r="AO85" s="25">
        <v>0</v>
      </c>
      <c r="AP85" s="32">
        <v>0</v>
      </c>
      <c r="AQ85" s="25">
        <v>0</v>
      </c>
      <c r="AR85" s="25">
        <v>0</v>
      </c>
      <c r="AS85" s="25">
        <v>0</v>
      </c>
      <c r="AT85" s="25">
        <v>0</v>
      </c>
      <c r="AU85" s="36">
        <v>0</v>
      </c>
      <c r="AV85" s="25">
        <v>0</v>
      </c>
      <c r="AW85" s="25">
        <v>0</v>
      </c>
      <c r="AX85" s="25">
        <v>0</v>
      </c>
      <c r="AY85" s="34">
        <v>0</v>
      </c>
      <c r="AZ85" s="32">
        <v>0</v>
      </c>
      <c r="BA85" s="25">
        <v>0</v>
      </c>
      <c r="BB85" s="25">
        <v>0</v>
      </c>
      <c r="BC85" s="25">
        <v>0</v>
      </c>
      <c r="BD85" s="25">
        <v>0</v>
      </c>
      <c r="BE85" s="36">
        <v>0</v>
      </c>
      <c r="BF85" s="25">
        <v>0</v>
      </c>
      <c r="BG85" s="25">
        <v>0</v>
      </c>
      <c r="BH85" s="25">
        <v>0</v>
      </c>
      <c r="BI85" s="25">
        <v>0</v>
      </c>
      <c r="BJ85" s="32">
        <v>0</v>
      </c>
      <c r="BK85" s="25">
        <v>0</v>
      </c>
      <c r="BL85" s="25">
        <v>0</v>
      </c>
      <c r="BM85" s="25">
        <v>0</v>
      </c>
      <c r="BN85" s="25">
        <v>0</v>
      </c>
      <c r="BO85" s="36">
        <v>0</v>
      </c>
      <c r="BP85" s="25">
        <v>0</v>
      </c>
      <c r="BQ85" s="25">
        <v>0</v>
      </c>
      <c r="BR85" s="25">
        <v>0</v>
      </c>
      <c r="BS85" s="34">
        <v>0</v>
      </c>
      <c r="BT85" s="32">
        <v>0</v>
      </c>
      <c r="BU85" s="25">
        <v>0</v>
      </c>
      <c r="BV85" s="25">
        <v>0</v>
      </c>
      <c r="BW85" s="25">
        <v>0</v>
      </c>
      <c r="BX85" s="25">
        <v>0</v>
      </c>
      <c r="CD85" s="23"/>
      <c r="CE85" s="23"/>
    </row>
    <row r="86" spans="1:83" ht="19.5" thickBot="1" x14ac:dyDescent="0.3">
      <c r="A86" s="64" t="s">
        <v>65</v>
      </c>
      <c r="B86" s="25">
        <v>28063198</v>
      </c>
      <c r="C86" s="25">
        <v>9662742</v>
      </c>
      <c r="D86" s="25">
        <v>10350179</v>
      </c>
      <c r="E86" s="25">
        <v>3418211</v>
      </c>
      <c r="F86" s="25">
        <v>4632066</v>
      </c>
      <c r="G86" s="32">
        <v>0</v>
      </c>
      <c r="H86" s="25">
        <v>0</v>
      </c>
      <c r="I86" s="25">
        <v>0</v>
      </c>
      <c r="J86" s="25">
        <v>0</v>
      </c>
      <c r="K86" s="34">
        <v>0</v>
      </c>
      <c r="L86" s="32">
        <v>0</v>
      </c>
      <c r="M86" s="25"/>
      <c r="N86" s="25"/>
      <c r="O86" s="25"/>
      <c r="P86" s="25"/>
      <c r="Q86" s="29">
        <v>0</v>
      </c>
      <c r="R86" s="25">
        <v>0</v>
      </c>
      <c r="S86" s="25">
        <v>0</v>
      </c>
      <c r="T86" s="25">
        <v>0</v>
      </c>
      <c r="U86" s="25">
        <v>0</v>
      </c>
      <c r="V86" s="32">
        <v>0</v>
      </c>
      <c r="W86" s="25">
        <v>0</v>
      </c>
      <c r="X86" s="25">
        <v>0</v>
      </c>
      <c r="Y86" s="25">
        <v>0</v>
      </c>
      <c r="Z86" s="25">
        <v>0</v>
      </c>
      <c r="AA86" s="36">
        <v>28063198</v>
      </c>
      <c r="AB86" s="25">
        <v>9662742</v>
      </c>
      <c r="AC86" s="25">
        <v>10350179</v>
      </c>
      <c r="AD86" s="25">
        <v>3418211</v>
      </c>
      <c r="AE86" s="33">
        <v>4632066</v>
      </c>
      <c r="AF86" s="32">
        <v>4187</v>
      </c>
      <c r="AG86" s="25">
        <v>1442</v>
      </c>
      <c r="AH86" s="25">
        <v>1545</v>
      </c>
      <c r="AI86" s="25">
        <v>1095</v>
      </c>
      <c r="AJ86" s="33">
        <v>105</v>
      </c>
      <c r="AK86" s="32">
        <v>0</v>
      </c>
      <c r="AL86" s="25">
        <v>0</v>
      </c>
      <c r="AM86" s="25">
        <v>0</v>
      </c>
      <c r="AN86" s="25">
        <v>0</v>
      </c>
      <c r="AO86" s="25">
        <v>0</v>
      </c>
      <c r="AP86" s="32">
        <v>0</v>
      </c>
      <c r="AQ86" s="25">
        <v>0</v>
      </c>
      <c r="AR86" s="25">
        <v>0</v>
      </c>
      <c r="AS86" s="25">
        <v>0</v>
      </c>
      <c r="AT86" s="25">
        <v>0</v>
      </c>
      <c r="AU86" s="36">
        <v>0</v>
      </c>
      <c r="AV86" s="25">
        <v>0</v>
      </c>
      <c r="AW86" s="25">
        <v>0</v>
      </c>
      <c r="AX86" s="25">
        <v>0</v>
      </c>
      <c r="AY86" s="34">
        <v>0</v>
      </c>
      <c r="AZ86" s="32">
        <v>0</v>
      </c>
      <c r="BA86" s="25">
        <v>0</v>
      </c>
      <c r="BB86" s="25">
        <v>0</v>
      </c>
      <c r="BC86" s="25">
        <v>0</v>
      </c>
      <c r="BD86" s="25">
        <v>0</v>
      </c>
      <c r="BE86" s="36">
        <v>28063198</v>
      </c>
      <c r="BF86" s="25">
        <v>9662742</v>
      </c>
      <c r="BG86" s="25">
        <v>10350179</v>
      </c>
      <c r="BH86" s="25">
        <v>3418211</v>
      </c>
      <c r="BI86" s="25">
        <v>4632066</v>
      </c>
      <c r="BJ86" s="32">
        <v>4187</v>
      </c>
      <c r="BK86" s="25">
        <v>1442</v>
      </c>
      <c r="BL86" s="25">
        <v>1545</v>
      </c>
      <c r="BM86" s="25">
        <v>1095</v>
      </c>
      <c r="BN86" s="25">
        <v>105</v>
      </c>
      <c r="BO86" s="36">
        <v>0</v>
      </c>
      <c r="BP86" s="25">
        <v>0</v>
      </c>
      <c r="BQ86" s="25">
        <v>0</v>
      </c>
      <c r="BR86" s="25">
        <v>0</v>
      </c>
      <c r="BS86" s="34">
        <v>0</v>
      </c>
      <c r="BT86" s="32">
        <v>0</v>
      </c>
      <c r="BU86" s="25">
        <v>0</v>
      </c>
      <c r="BV86" s="25">
        <v>0</v>
      </c>
      <c r="BW86" s="25">
        <v>0</v>
      </c>
      <c r="BX86" s="25">
        <v>0</v>
      </c>
      <c r="BY86" s="3">
        <v>4</v>
      </c>
      <c r="BZ86" s="3">
        <v>4</v>
      </c>
      <c r="CA86" s="3">
        <v>4</v>
      </c>
      <c r="CB86" s="3">
        <v>4</v>
      </c>
      <c r="CD86" s="23">
        <v>3</v>
      </c>
      <c r="CE86" s="23">
        <v>2</v>
      </c>
    </row>
    <row r="87" spans="1:83" ht="19.5" thickBot="1" x14ac:dyDescent="0.3">
      <c r="A87" s="65" t="s">
        <v>66</v>
      </c>
      <c r="B87" s="25">
        <v>969935</v>
      </c>
      <c r="C87" s="25">
        <v>239713</v>
      </c>
      <c r="D87" s="25">
        <v>269199</v>
      </c>
      <c r="E87" s="25">
        <v>206755</v>
      </c>
      <c r="F87" s="25">
        <v>254268</v>
      </c>
      <c r="G87" s="32">
        <v>0</v>
      </c>
      <c r="H87" s="25">
        <v>0</v>
      </c>
      <c r="I87" s="25">
        <v>0</v>
      </c>
      <c r="J87" s="25">
        <v>0</v>
      </c>
      <c r="K87" s="34">
        <v>0</v>
      </c>
      <c r="L87" s="32">
        <v>0</v>
      </c>
      <c r="M87" s="25"/>
      <c r="N87" s="25"/>
      <c r="O87" s="25"/>
      <c r="P87" s="25"/>
      <c r="Q87" s="29">
        <v>0</v>
      </c>
      <c r="R87" s="25">
        <v>0</v>
      </c>
      <c r="S87" s="25">
        <v>0</v>
      </c>
      <c r="T87" s="25">
        <v>0</v>
      </c>
      <c r="U87" s="25">
        <v>0</v>
      </c>
      <c r="V87" s="32">
        <v>0</v>
      </c>
      <c r="W87" s="25">
        <v>0</v>
      </c>
      <c r="X87" s="25">
        <v>0</v>
      </c>
      <c r="Y87" s="25">
        <v>0</v>
      </c>
      <c r="Z87" s="25">
        <v>0</v>
      </c>
      <c r="AA87" s="36">
        <v>969935</v>
      </c>
      <c r="AB87" s="25">
        <v>239713</v>
      </c>
      <c r="AC87" s="25">
        <v>269199</v>
      </c>
      <c r="AD87" s="25">
        <v>206755</v>
      </c>
      <c r="AE87" s="33">
        <v>254268</v>
      </c>
      <c r="AF87" s="32">
        <v>1863</v>
      </c>
      <c r="AG87" s="25">
        <v>455</v>
      </c>
      <c r="AH87" s="25">
        <v>482</v>
      </c>
      <c r="AI87" s="25">
        <v>378</v>
      </c>
      <c r="AJ87" s="33">
        <v>548</v>
      </c>
      <c r="AK87" s="32">
        <v>0</v>
      </c>
      <c r="AL87" s="25">
        <v>0</v>
      </c>
      <c r="AM87" s="25">
        <v>0</v>
      </c>
      <c r="AN87" s="25">
        <v>0</v>
      </c>
      <c r="AO87" s="25">
        <v>0</v>
      </c>
      <c r="AP87" s="32">
        <v>0</v>
      </c>
      <c r="AQ87" s="25">
        <v>0</v>
      </c>
      <c r="AR87" s="25">
        <v>0</v>
      </c>
      <c r="AS87" s="25">
        <v>0</v>
      </c>
      <c r="AT87" s="25">
        <v>0</v>
      </c>
      <c r="AU87" s="36">
        <v>0</v>
      </c>
      <c r="AV87" s="25">
        <v>0</v>
      </c>
      <c r="AW87" s="25">
        <v>0</v>
      </c>
      <c r="AX87" s="25">
        <v>0</v>
      </c>
      <c r="AY87" s="34">
        <v>0</v>
      </c>
      <c r="AZ87" s="32">
        <v>0</v>
      </c>
      <c r="BA87" s="25">
        <v>0</v>
      </c>
      <c r="BB87" s="25">
        <v>0</v>
      </c>
      <c r="BC87" s="25">
        <v>0</v>
      </c>
      <c r="BD87" s="25">
        <v>0</v>
      </c>
      <c r="BE87" s="36">
        <v>969935</v>
      </c>
      <c r="BF87" s="25">
        <v>239713</v>
      </c>
      <c r="BG87" s="25">
        <v>269199</v>
      </c>
      <c r="BH87" s="25">
        <v>206755</v>
      </c>
      <c r="BI87" s="25">
        <v>254268</v>
      </c>
      <c r="BJ87" s="32">
        <v>1863</v>
      </c>
      <c r="BK87" s="25">
        <v>455</v>
      </c>
      <c r="BL87" s="25">
        <v>482</v>
      </c>
      <c r="BM87" s="25">
        <v>378</v>
      </c>
      <c r="BN87" s="25">
        <v>548</v>
      </c>
      <c r="BO87" s="36">
        <v>0</v>
      </c>
      <c r="BP87" s="25">
        <v>0</v>
      </c>
      <c r="BQ87" s="25">
        <v>0</v>
      </c>
      <c r="BR87" s="25">
        <v>0</v>
      </c>
      <c r="BS87" s="34">
        <v>0</v>
      </c>
      <c r="BT87" s="32">
        <v>0</v>
      </c>
      <c r="BU87" s="25">
        <v>0</v>
      </c>
      <c r="BV87" s="25">
        <v>0</v>
      </c>
      <c r="BW87" s="25">
        <v>0</v>
      </c>
      <c r="BX87" s="25">
        <v>0</v>
      </c>
      <c r="CD87" s="23"/>
      <c r="CE87" s="23"/>
    </row>
    <row r="88" spans="1:83" ht="18.75" x14ac:dyDescent="0.25">
      <c r="A88" s="60" t="s">
        <v>67</v>
      </c>
      <c r="B88" s="25">
        <v>0</v>
      </c>
      <c r="C88" s="25">
        <v>0</v>
      </c>
      <c r="D88" s="25">
        <v>0</v>
      </c>
      <c r="E88" s="25">
        <v>0</v>
      </c>
      <c r="F88" s="25">
        <v>0</v>
      </c>
      <c r="G88" s="32">
        <v>0</v>
      </c>
      <c r="H88" s="25">
        <v>0</v>
      </c>
      <c r="I88" s="25">
        <v>0</v>
      </c>
      <c r="J88" s="25">
        <v>0</v>
      </c>
      <c r="K88" s="34">
        <v>0</v>
      </c>
      <c r="L88" s="32">
        <v>0</v>
      </c>
      <c r="M88" s="25"/>
      <c r="N88" s="25"/>
      <c r="O88" s="25"/>
      <c r="P88" s="25"/>
      <c r="Q88" s="29">
        <v>0</v>
      </c>
      <c r="R88" s="25">
        <v>0</v>
      </c>
      <c r="S88" s="25">
        <v>0</v>
      </c>
      <c r="T88" s="25">
        <v>0</v>
      </c>
      <c r="U88" s="25">
        <v>0</v>
      </c>
      <c r="V88" s="32">
        <v>0</v>
      </c>
      <c r="W88" s="25">
        <v>0</v>
      </c>
      <c r="X88" s="25">
        <v>0</v>
      </c>
      <c r="Y88" s="25">
        <v>0</v>
      </c>
      <c r="Z88" s="25">
        <v>0</v>
      </c>
      <c r="AA88" s="36">
        <v>0</v>
      </c>
      <c r="AB88" s="25">
        <v>0</v>
      </c>
      <c r="AC88" s="25">
        <v>0</v>
      </c>
      <c r="AD88" s="25">
        <v>0</v>
      </c>
      <c r="AE88" s="33">
        <v>0</v>
      </c>
      <c r="AF88" s="32">
        <v>0</v>
      </c>
      <c r="AG88" s="25">
        <v>0</v>
      </c>
      <c r="AH88" s="25">
        <v>0</v>
      </c>
      <c r="AI88" s="25">
        <v>0</v>
      </c>
      <c r="AJ88" s="33">
        <v>0</v>
      </c>
      <c r="AK88" s="32">
        <v>0</v>
      </c>
      <c r="AL88" s="25">
        <v>0</v>
      </c>
      <c r="AM88" s="25">
        <v>0</v>
      </c>
      <c r="AN88" s="25">
        <v>0</v>
      </c>
      <c r="AO88" s="25">
        <v>0</v>
      </c>
      <c r="AP88" s="32">
        <v>0</v>
      </c>
      <c r="AQ88" s="25">
        <v>0</v>
      </c>
      <c r="AR88" s="25">
        <v>0</v>
      </c>
      <c r="AS88" s="25">
        <v>0</v>
      </c>
      <c r="AT88" s="25">
        <v>0</v>
      </c>
      <c r="AU88" s="36">
        <v>0</v>
      </c>
      <c r="AV88" s="25">
        <v>0</v>
      </c>
      <c r="AW88" s="25">
        <v>0</v>
      </c>
      <c r="AX88" s="25">
        <v>0</v>
      </c>
      <c r="AY88" s="34">
        <v>0</v>
      </c>
      <c r="AZ88" s="32">
        <v>0</v>
      </c>
      <c r="BA88" s="25">
        <v>0</v>
      </c>
      <c r="BB88" s="25">
        <v>0</v>
      </c>
      <c r="BC88" s="25">
        <v>0</v>
      </c>
      <c r="BD88" s="25">
        <v>0</v>
      </c>
      <c r="BE88" s="36">
        <v>0</v>
      </c>
      <c r="BF88" s="25">
        <v>0</v>
      </c>
      <c r="BG88" s="25">
        <v>0</v>
      </c>
      <c r="BH88" s="25">
        <v>0</v>
      </c>
      <c r="BI88" s="25">
        <v>0</v>
      </c>
      <c r="BJ88" s="32">
        <v>0</v>
      </c>
      <c r="BK88" s="25">
        <v>0</v>
      </c>
      <c r="BL88" s="25">
        <v>0</v>
      </c>
      <c r="BM88" s="25">
        <v>0</v>
      </c>
      <c r="BN88" s="25">
        <v>0</v>
      </c>
      <c r="BO88" s="36">
        <v>0</v>
      </c>
      <c r="BP88" s="25">
        <v>0</v>
      </c>
      <c r="BQ88" s="25">
        <v>0</v>
      </c>
      <c r="BR88" s="25">
        <v>0</v>
      </c>
      <c r="BS88" s="34">
        <v>0</v>
      </c>
      <c r="BT88" s="32">
        <v>0</v>
      </c>
      <c r="BU88" s="25">
        <v>0</v>
      </c>
      <c r="BV88" s="25">
        <v>0</v>
      </c>
      <c r="BW88" s="25">
        <v>0</v>
      </c>
      <c r="BX88" s="25">
        <v>0</v>
      </c>
      <c r="CD88" s="23"/>
      <c r="CE88" s="23"/>
    </row>
    <row r="89" spans="1:83" s="46" customFormat="1" ht="18.75" x14ac:dyDescent="0.25">
      <c r="A89" s="66" t="s">
        <v>30</v>
      </c>
      <c r="B89" s="25">
        <v>334330</v>
      </c>
      <c r="C89" s="25">
        <v>45970</v>
      </c>
      <c r="D89" s="25">
        <v>37943</v>
      </c>
      <c r="E89" s="25">
        <v>7589</v>
      </c>
      <c r="F89" s="25">
        <v>242828</v>
      </c>
      <c r="G89" s="32">
        <v>0</v>
      </c>
      <c r="H89" s="25">
        <v>0</v>
      </c>
      <c r="I89" s="25">
        <v>0</v>
      </c>
      <c r="J89" s="25">
        <v>0</v>
      </c>
      <c r="K89" s="34">
        <v>0</v>
      </c>
      <c r="L89" s="32">
        <v>0</v>
      </c>
      <c r="M89" s="25"/>
      <c r="N89" s="25"/>
      <c r="O89" s="25"/>
      <c r="P89" s="25"/>
      <c r="Q89" s="29">
        <v>0</v>
      </c>
      <c r="R89" s="25">
        <v>0</v>
      </c>
      <c r="S89" s="25">
        <v>0</v>
      </c>
      <c r="T89" s="25">
        <v>0</v>
      </c>
      <c r="U89" s="25">
        <v>0</v>
      </c>
      <c r="V89" s="32">
        <v>0</v>
      </c>
      <c r="W89" s="25">
        <v>0</v>
      </c>
      <c r="X89" s="25">
        <v>0</v>
      </c>
      <c r="Y89" s="25">
        <v>0</v>
      </c>
      <c r="Z89" s="25">
        <v>0</v>
      </c>
      <c r="AA89" s="36">
        <v>334330</v>
      </c>
      <c r="AB89" s="25">
        <v>45970</v>
      </c>
      <c r="AC89" s="25">
        <v>37943</v>
      </c>
      <c r="AD89" s="25">
        <v>7589</v>
      </c>
      <c r="AE89" s="33">
        <v>242828</v>
      </c>
      <c r="AF89" s="32">
        <v>45</v>
      </c>
      <c r="AG89" s="25">
        <v>7</v>
      </c>
      <c r="AH89" s="25">
        <v>5</v>
      </c>
      <c r="AI89" s="25">
        <v>1</v>
      </c>
      <c r="AJ89" s="33">
        <v>32</v>
      </c>
      <c r="AK89" s="32">
        <v>0</v>
      </c>
      <c r="AL89" s="25">
        <v>0</v>
      </c>
      <c r="AM89" s="25">
        <v>0</v>
      </c>
      <c r="AN89" s="25">
        <v>0</v>
      </c>
      <c r="AO89" s="25">
        <v>0</v>
      </c>
      <c r="AP89" s="32">
        <v>0</v>
      </c>
      <c r="AQ89" s="25">
        <v>0</v>
      </c>
      <c r="AR89" s="25">
        <v>0</v>
      </c>
      <c r="AS89" s="25">
        <v>0</v>
      </c>
      <c r="AT89" s="25">
        <v>0</v>
      </c>
      <c r="AU89" s="36">
        <v>0</v>
      </c>
      <c r="AV89" s="25">
        <v>0</v>
      </c>
      <c r="AW89" s="25">
        <v>0</v>
      </c>
      <c r="AX89" s="25">
        <v>0</v>
      </c>
      <c r="AY89" s="34">
        <v>0</v>
      </c>
      <c r="AZ89" s="32">
        <v>0</v>
      </c>
      <c r="BA89" s="25">
        <v>0</v>
      </c>
      <c r="BB89" s="25">
        <v>0</v>
      </c>
      <c r="BC89" s="25">
        <v>0</v>
      </c>
      <c r="BD89" s="25">
        <v>0</v>
      </c>
      <c r="BE89" s="36">
        <v>334330</v>
      </c>
      <c r="BF89" s="25">
        <v>45970</v>
      </c>
      <c r="BG89" s="25">
        <v>37943</v>
      </c>
      <c r="BH89" s="25">
        <v>7589</v>
      </c>
      <c r="BI89" s="25">
        <v>242828</v>
      </c>
      <c r="BJ89" s="32">
        <v>45</v>
      </c>
      <c r="BK89" s="25">
        <v>7</v>
      </c>
      <c r="BL89" s="25">
        <v>5</v>
      </c>
      <c r="BM89" s="25">
        <v>1</v>
      </c>
      <c r="BN89" s="25">
        <v>32</v>
      </c>
      <c r="BO89" s="36">
        <v>0</v>
      </c>
      <c r="BP89" s="25">
        <v>0</v>
      </c>
      <c r="BQ89" s="25">
        <v>0</v>
      </c>
      <c r="BR89" s="25">
        <v>0</v>
      </c>
      <c r="BS89" s="34">
        <v>0</v>
      </c>
      <c r="BT89" s="32">
        <v>0</v>
      </c>
      <c r="BU89" s="25">
        <v>0</v>
      </c>
      <c r="BV89" s="25">
        <v>0</v>
      </c>
      <c r="BW89" s="25">
        <v>0</v>
      </c>
      <c r="BX89" s="25">
        <v>0</v>
      </c>
      <c r="BY89" s="23">
        <v>4</v>
      </c>
      <c r="BZ89" s="23">
        <v>4</v>
      </c>
      <c r="CA89" s="23">
        <v>4</v>
      </c>
      <c r="CB89" s="23">
        <v>4</v>
      </c>
      <c r="CC89" s="23"/>
    </row>
    <row r="90" spans="1:83" s="46" customFormat="1" ht="19.5" thickBot="1" x14ac:dyDescent="0.3">
      <c r="A90" s="37" t="s">
        <v>31</v>
      </c>
      <c r="B90" s="25">
        <v>16891</v>
      </c>
      <c r="C90" s="25">
        <v>1180</v>
      </c>
      <c r="D90" s="25">
        <v>11224</v>
      </c>
      <c r="E90" s="25">
        <v>4487</v>
      </c>
      <c r="F90" s="25">
        <v>0</v>
      </c>
      <c r="G90" s="32">
        <v>0</v>
      </c>
      <c r="H90" s="25">
        <v>0</v>
      </c>
      <c r="I90" s="25">
        <v>0</v>
      </c>
      <c r="J90" s="25">
        <v>0</v>
      </c>
      <c r="K90" s="34">
        <v>0</v>
      </c>
      <c r="L90" s="32">
        <v>0</v>
      </c>
      <c r="M90" s="25"/>
      <c r="N90" s="25"/>
      <c r="O90" s="25"/>
      <c r="P90" s="25"/>
      <c r="Q90" s="29">
        <v>0</v>
      </c>
      <c r="R90" s="25">
        <v>0</v>
      </c>
      <c r="S90" s="25">
        <v>0</v>
      </c>
      <c r="T90" s="25">
        <v>0</v>
      </c>
      <c r="U90" s="25">
        <v>0</v>
      </c>
      <c r="V90" s="32">
        <v>0</v>
      </c>
      <c r="W90" s="25">
        <v>0</v>
      </c>
      <c r="X90" s="25">
        <v>0</v>
      </c>
      <c r="Y90" s="25">
        <v>0</v>
      </c>
      <c r="Z90" s="25">
        <v>0</v>
      </c>
      <c r="AA90" s="36">
        <v>16891</v>
      </c>
      <c r="AB90" s="25">
        <v>1180</v>
      </c>
      <c r="AC90" s="25">
        <v>11224</v>
      </c>
      <c r="AD90" s="25">
        <v>4487</v>
      </c>
      <c r="AE90" s="33">
        <v>0</v>
      </c>
      <c r="AF90" s="32">
        <v>15</v>
      </c>
      <c r="AG90" s="25">
        <v>1</v>
      </c>
      <c r="AH90" s="25">
        <v>10</v>
      </c>
      <c r="AI90" s="25">
        <v>4</v>
      </c>
      <c r="AJ90" s="33">
        <v>0</v>
      </c>
      <c r="AK90" s="32">
        <v>0</v>
      </c>
      <c r="AL90" s="25">
        <v>0</v>
      </c>
      <c r="AM90" s="25">
        <v>0</v>
      </c>
      <c r="AN90" s="25">
        <v>0</v>
      </c>
      <c r="AO90" s="25">
        <v>0</v>
      </c>
      <c r="AP90" s="32">
        <v>0</v>
      </c>
      <c r="AQ90" s="25">
        <v>0</v>
      </c>
      <c r="AR90" s="25">
        <v>0</v>
      </c>
      <c r="AS90" s="25">
        <v>0</v>
      </c>
      <c r="AT90" s="25">
        <v>0</v>
      </c>
      <c r="AU90" s="36">
        <v>0</v>
      </c>
      <c r="AV90" s="25">
        <v>0</v>
      </c>
      <c r="AW90" s="25">
        <v>0</v>
      </c>
      <c r="AX90" s="25">
        <v>0</v>
      </c>
      <c r="AY90" s="34">
        <v>0</v>
      </c>
      <c r="AZ90" s="32">
        <v>0</v>
      </c>
      <c r="BA90" s="25">
        <v>0</v>
      </c>
      <c r="BB90" s="25">
        <v>0</v>
      </c>
      <c r="BC90" s="25">
        <v>0</v>
      </c>
      <c r="BD90" s="25">
        <v>0</v>
      </c>
      <c r="BE90" s="36">
        <v>16891</v>
      </c>
      <c r="BF90" s="25">
        <v>1180</v>
      </c>
      <c r="BG90" s="25">
        <v>11224</v>
      </c>
      <c r="BH90" s="25">
        <v>4487</v>
      </c>
      <c r="BI90" s="25">
        <v>0</v>
      </c>
      <c r="BJ90" s="32">
        <v>15</v>
      </c>
      <c r="BK90" s="25">
        <v>1</v>
      </c>
      <c r="BL90" s="25">
        <v>10</v>
      </c>
      <c r="BM90" s="25">
        <v>4</v>
      </c>
      <c r="BN90" s="25">
        <v>0</v>
      </c>
      <c r="BO90" s="36">
        <v>0</v>
      </c>
      <c r="BP90" s="25">
        <v>0</v>
      </c>
      <c r="BQ90" s="25">
        <v>0</v>
      </c>
      <c r="BR90" s="25">
        <v>0</v>
      </c>
      <c r="BS90" s="34">
        <v>0</v>
      </c>
      <c r="BT90" s="32">
        <v>0</v>
      </c>
      <c r="BU90" s="25">
        <v>0</v>
      </c>
      <c r="BV90" s="25">
        <v>0</v>
      </c>
      <c r="BW90" s="25">
        <v>0</v>
      </c>
      <c r="BX90" s="25">
        <v>0</v>
      </c>
      <c r="BY90" s="23"/>
      <c r="BZ90" s="23"/>
      <c r="CA90" s="23"/>
      <c r="CB90" s="23"/>
      <c r="CC90" s="23"/>
    </row>
    <row r="91" spans="1:83" ht="19.5" thickBot="1" x14ac:dyDescent="0.3">
      <c r="A91" s="65" t="s">
        <v>68</v>
      </c>
      <c r="B91" s="25">
        <v>1430290</v>
      </c>
      <c r="C91" s="25">
        <v>354082</v>
      </c>
      <c r="D91" s="25">
        <v>59184</v>
      </c>
      <c r="E91" s="25">
        <v>473476</v>
      </c>
      <c r="F91" s="25">
        <v>543548</v>
      </c>
      <c r="G91" s="32">
        <v>0</v>
      </c>
      <c r="H91" s="25">
        <v>0</v>
      </c>
      <c r="I91" s="25">
        <v>0</v>
      </c>
      <c r="J91" s="25">
        <v>0</v>
      </c>
      <c r="K91" s="34">
        <v>0</v>
      </c>
      <c r="L91" s="32">
        <v>0</v>
      </c>
      <c r="M91" s="25"/>
      <c r="N91" s="25"/>
      <c r="O91" s="25"/>
      <c r="P91" s="25"/>
      <c r="Q91" s="29">
        <v>0</v>
      </c>
      <c r="R91" s="25">
        <v>0</v>
      </c>
      <c r="S91" s="25">
        <v>0</v>
      </c>
      <c r="T91" s="25">
        <v>0</v>
      </c>
      <c r="U91" s="25">
        <v>0</v>
      </c>
      <c r="V91" s="32">
        <v>0</v>
      </c>
      <c r="W91" s="25">
        <v>0</v>
      </c>
      <c r="X91" s="25">
        <v>0</v>
      </c>
      <c r="Y91" s="25">
        <v>0</v>
      </c>
      <c r="Z91" s="25">
        <v>0</v>
      </c>
      <c r="AA91" s="36">
        <v>0</v>
      </c>
      <c r="AB91" s="25">
        <v>0</v>
      </c>
      <c r="AC91" s="25">
        <v>0</v>
      </c>
      <c r="AD91" s="25">
        <v>0</v>
      </c>
      <c r="AE91" s="33">
        <v>0</v>
      </c>
      <c r="AF91" s="32">
        <v>0</v>
      </c>
      <c r="AG91" s="25">
        <v>0</v>
      </c>
      <c r="AH91" s="25">
        <v>0</v>
      </c>
      <c r="AI91" s="25">
        <v>0</v>
      </c>
      <c r="AJ91" s="33">
        <v>0</v>
      </c>
      <c r="AK91" s="32">
        <v>0</v>
      </c>
      <c r="AL91" s="25">
        <v>0</v>
      </c>
      <c r="AM91" s="25">
        <v>0</v>
      </c>
      <c r="AN91" s="25">
        <v>0</v>
      </c>
      <c r="AO91" s="25">
        <v>0</v>
      </c>
      <c r="AP91" s="32">
        <v>0</v>
      </c>
      <c r="AQ91" s="25">
        <v>0</v>
      </c>
      <c r="AR91" s="25">
        <v>0</v>
      </c>
      <c r="AS91" s="25">
        <v>0</v>
      </c>
      <c r="AT91" s="25">
        <v>0</v>
      </c>
      <c r="AU91" s="36">
        <v>0</v>
      </c>
      <c r="AV91" s="25">
        <v>0</v>
      </c>
      <c r="AW91" s="25">
        <v>0</v>
      </c>
      <c r="AX91" s="25">
        <v>0</v>
      </c>
      <c r="AY91" s="34">
        <v>0</v>
      </c>
      <c r="AZ91" s="32">
        <v>0</v>
      </c>
      <c r="BA91" s="25">
        <v>0</v>
      </c>
      <c r="BB91" s="25">
        <v>0</v>
      </c>
      <c r="BC91" s="25">
        <v>0</v>
      </c>
      <c r="BD91" s="25">
        <v>0</v>
      </c>
      <c r="BE91" s="36">
        <v>0</v>
      </c>
      <c r="BF91" s="25">
        <v>0</v>
      </c>
      <c r="BG91" s="25">
        <v>0</v>
      </c>
      <c r="BH91" s="25">
        <v>0</v>
      </c>
      <c r="BI91" s="25">
        <v>0</v>
      </c>
      <c r="BJ91" s="32">
        <v>0</v>
      </c>
      <c r="BK91" s="25">
        <v>0</v>
      </c>
      <c r="BL91" s="25">
        <v>0</v>
      </c>
      <c r="BM91" s="25">
        <v>0</v>
      </c>
      <c r="BN91" s="25">
        <v>0</v>
      </c>
      <c r="BO91" s="36">
        <v>1430290</v>
      </c>
      <c r="BP91" s="25">
        <v>354082</v>
      </c>
      <c r="BQ91" s="25">
        <v>59184</v>
      </c>
      <c r="BR91" s="25">
        <v>473476</v>
      </c>
      <c r="BS91" s="34">
        <v>543548</v>
      </c>
      <c r="BT91" s="32">
        <v>24</v>
      </c>
      <c r="BU91" s="25">
        <v>6</v>
      </c>
      <c r="BV91" s="25">
        <v>1</v>
      </c>
      <c r="BW91" s="25">
        <v>7</v>
      </c>
      <c r="BX91" s="25">
        <v>10</v>
      </c>
    </row>
    <row r="92" spans="1:83" ht="19.5" thickBot="1" x14ac:dyDescent="0.3">
      <c r="A92" s="65" t="s">
        <v>69</v>
      </c>
      <c r="B92" s="25">
        <v>1066340</v>
      </c>
      <c r="C92" s="25">
        <v>157182</v>
      </c>
      <c r="D92" s="25">
        <v>225014</v>
      </c>
      <c r="E92" s="25">
        <v>331710</v>
      </c>
      <c r="F92" s="25">
        <v>352434</v>
      </c>
      <c r="G92" s="32">
        <v>0</v>
      </c>
      <c r="H92" s="25">
        <v>0</v>
      </c>
      <c r="I92" s="25">
        <v>0</v>
      </c>
      <c r="J92" s="25">
        <v>0</v>
      </c>
      <c r="K92" s="34">
        <v>0</v>
      </c>
      <c r="L92" s="32">
        <v>0</v>
      </c>
      <c r="M92" s="25"/>
      <c r="N92" s="25"/>
      <c r="O92" s="25"/>
      <c r="P92" s="25"/>
      <c r="Q92" s="29">
        <v>0</v>
      </c>
      <c r="R92" s="25">
        <v>0</v>
      </c>
      <c r="S92" s="25">
        <v>0</v>
      </c>
      <c r="T92" s="25">
        <v>0</v>
      </c>
      <c r="U92" s="25">
        <v>0</v>
      </c>
      <c r="V92" s="32">
        <v>0</v>
      </c>
      <c r="W92" s="25">
        <v>0</v>
      </c>
      <c r="X92" s="25">
        <v>0</v>
      </c>
      <c r="Y92" s="25">
        <v>0</v>
      </c>
      <c r="Z92" s="25">
        <v>0</v>
      </c>
      <c r="AA92" s="36">
        <v>722599</v>
      </c>
      <c r="AB92" s="25">
        <v>105053</v>
      </c>
      <c r="AC92" s="25">
        <v>219928</v>
      </c>
      <c r="AD92" s="25">
        <v>201135</v>
      </c>
      <c r="AE92" s="33">
        <v>196483</v>
      </c>
      <c r="AF92" s="32">
        <v>1708</v>
      </c>
      <c r="AG92" s="25">
        <v>192</v>
      </c>
      <c r="AH92" s="25">
        <v>405</v>
      </c>
      <c r="AI92" s="25">
        <v>357</v>
      </c>
      <c r="AJ92" s="33">
        <v>754</v>
      </c>
      <c r="AK92" s="32">
        <v>0</v>
      </c>
      <c r="AL92" s="25">
        <v>0</v>
      </c>
      <c r="AM92" s="25">
        <v>0</v>
      </c>
      <c r="AN92" s="25">
        <v>0</v>
      </c>
      <c r="AO92" s="25">
        <v>0</v>
      </c>
      <c r="AP92" s="32">
        <v>0</v>
      </c>
      <c r="AQ92" s="25">
        <v>0</v>
      </c>
      <c r="AR92" s="25">
        <v>0</v>
      </c>
      <c r="AS92" s="25">
        <v>0</v>
      </c>
      <c r="AT92" s="25">
        <v>0</v>
      </c>
      <c r="AU92" s="36">
        <v>0</v>
      </c>
      <c r="AV92" s="25">
        <v>0</v>
      </c>
      <c r="AW92" s="25">
        <v>0</v>
      </c>
      <c r="AX92" s="25">
        <v>0</v>
      </c>
      <c r="AY92" s="34">
        <v>0</v>
      </c>
      <c r="AZ92" s="32">
        <v>0</v>
      </c>
      <c r="BA92" s="25">
        <v>0</v>
      </c>
      <c r="BB92" s="25">
        <v>0</v>
      </c>
      <c r="BC92" s="25">
        <v>0</v>
      </c>
      <c r="BD92" s="25">
        <v>0</v>
      </c>
      <c r="BE92" s="36">
        <v>722599</v>
      </c>
      <c r="BF92" s="25">
        <v>105053</v>
      </c>
      <c r="BG92" s="25">
        <v>219928</v>
      </c>
      <c r="BH92" s="25">
        <v>201135</v>
      </c>
      <c r="BI92" s="25">
        <v>196483</v>
      </c>
      <c r="BJ92" s="32">
        <v>1708</v>
      </c>
      <c r="BK92" s="25">
        <v>192</v>
      </c>
      <c r="BL92" s="25">
        <v>405</v>
      </c>
      <c r="BM92" s="25">
        <v>357</v>
      </c>
      <c r="BN92" s="25">
        <v>754</v>
      </c>
      <c r="BO92" s="36">
        <v>343741</v>
      </c>
      <c r="BP92" s="25">
        <v>52129</v>
      </c>
      <c r="BQ92" s="25">
        <v>5086</v>
      </c>
      <c r="BR92" s="25">
        <v>130575</v>
      </c>
      <c r="BS92" s="34">
        <v>155951</v>
      </c>
      <c r="BT92" s="32">
        <v>19</v>
      </c>
      <c r="BU92" s="25">
        <v>3</v>
      </c>
      <c r="BV92" s="25">
        <v>1</v>
      </c>
      <c r="BW92" s="25">
        <v>7</v>
      </c>
      <c r="BX92" s="25">
        <v>8</v>
      </c>
    </row>
    <row r="93" spans="1:83" ht="19.5" thickBot="1" x14ac:dyDescent="0.3">
      <c r="A93" s="65" t="s">
        <v>70</v>
      </c>
      <c r="B93" s="25">
        <v>1696484</v>
      </c>
      <c r="C93" s="25">
        <v>246727</v>
      </c>
      <c r="D93" s="25">
        <v>466355</v>
      </c>
      <c r="E93" s="25">
        <v>579750</v>
      </c>
      <c r="F93" s="25">
        <v>403652</v>
      </c>
      <c r="G93" s="32">
        <v>0</v>
      </c>
      <c r="H93" s="25">
        <v>0</v>
      </c>
      <c r="I93" s="25">
        <v>0</v>
      </c>
      <c r="J93" s="25">
        <v>0</v>
      </c>
      <c r="K93" s="34">
        <v>0</v>
      </c>
      <c r="L93" s="32">
        <v>0</v>
      </c>
      <c r="M93" s="25"/>
      <c r="N93" s="25"/>
      <c r="O93" s="25"/>
      <c r="P93" s="25"/>
      <c r="Q93" s="29">
        <v>0</v>
      </c>
      <c r="R93" s="25">
        <v>0</v>
      </c>
      <c r="S93" s="25">
        <v>0</v>
      </c>
      <c r="T93" s="25">
        <v>0</v>
      </c>
      <c r="U93" s="25">
        <v>0</v>
      </c>
      <c r="V93" s="32">
        <v>0</v>
      </c>
      <c r="W93" s="25">
        <v>0</v>
      </c>
      <c r="X93" s="25">
        <v>0</v>
      </c>
      <c r="Y93" s="25">
        <v>0</v>
      </c>
      <c r="Z93" s="25">
        <v>0</v>
      </c>
      <c r="AA93" s="36">
        <v>1696484</v>
      </c>
      <c r="AB93" s="25">
        <v>246727</v>
      </c>
      <c r="AC93" s="25">
        <v>466355</v>
      </c>
      <c r="AD93" s="25">
        <v>579750</v>
      </c>
      <c r="AE93" s="33">
        <v>403652</v>
      </c>
      <c r="AF93" s="32">
        <v>2489</v>
      </c>
      <c r="AG93" s="25">
        <v>337</v>
      </c>
      <c r="AH93" s="25">
        <v>696</v>
      </c>
      <c r="AI93" s="25">
        <v>728</v>
      </c>
      <c r="AJ93" s="33">
        <v>728</v>
      </c>
      <c r="AK93" s="32">
        <v>0</v>
      </c>
      <c r="AL93" s="25">
        <v>0</v>
      </c>
      <c r="AM93" s="25">
        <v>0</v>
      </c>
      <c r="AN93" s="25">
        <v>0</v>
      </c>
      <c r="AO93" s="25">
        <v>0</v>
      </c>
      <c r="AP93" s="32">
        <v>0</v>
      </c>
      <c r="AQ93" s="25">
        <v>0</v>
      </c>
      <c r="AR93" s="25">
        <v>0</v>
      </c>
      <c r="AS93" s="25">
        <v>0</v>
      </c>
      <c r="AT93" s="25">
        <v>0</v>
      </c>
      <c r="AU93" s="36">
        <v>0</v>
      </c>
      <c r="AV93" s="25">
        <v>0</v>
      </c>
      <c r="AW93" s="25">
        <v>0</v>
      </c>
      <c r="AX93" s="25">
        <v>0</v>
      </c>
      <c r="AY93" s="34">
        <v>0</v>
      </c>
      <c r="AZ93" s="32">
        <v>0</v>
      </c>
      <c r="BA93" s="25">
        <v>0</v>
      </c>
      <c r="BB93" s="25">
        <v>0</v>
      </c>
      <c r="BC93" s="25">
        <v>0</v>
      </c>
      <c r="BD93" s="25">
        <v>0</v>
      </c>
      <c r="BE93" s="36">
        <v>1696484</v>
      </c>
      <c r="BF93" s="25">
        <v>246727</v>
      </c>
      <c r="BG93" s="25">
        <v>466355</v>
      </c>
      <c r="BH93" s="25">
        <v>579750</v>
      </c>
      <c r="BI93" s="25">
        <v>403652</v>
      </c>
      <c r="BJ93" s="32">
        <v>2489</v>
      </c>
      <c r="BK93" s="25">
        <v>337</v>
      </c>
      <c r="BL93" s="25">
        <v>696</v>
      </c>
      <c r="BM93" s="25">
        <v>728</v>
      </c>
      <c r="BN93" s="25">
        <v>728</v>
      </c>
      <c r="BO93" s="36">
        <v>0</v>
      </c>
      <c r="BP93" s="25">
        <v>0</v>
      </c>
      <c r="BQ93" s="25">
        <v>0</v>
      </c>
      <c r="BR93" s="25">
        <v>0</v>
      </c>
      <c r="BS93" s="34">
        <v>0</v>
      </c>
      <c r="BT93" s="32">
        <v>0</v>
      </c>
      <c r="BU93" s="25">
        <v>0</v>
      </c>
      <c r="BV93" s="25">
        <v>0</v>
      </c>
      <c r="BW93" s="25">
        <v>0</v>
      </c>
      <c r="BX93" s="25">
        <v>0</v>
      </c>
    </row>
    <row r="94" spans="1:83" ht="19.5" thickBot="1" x14ac:dyDescent="0.3">
      <c r="A94" s="65" t="s">
        <v>71</v>
      </c>
      <c r="B94" s="25">
        <v>0</v>
      </c>
      <c r="C94" s="25">
        <v>0</v>
      </c>
      <c r="D94" s="25">
        <v>0</v>
      </c>
      <c r="E94" s="25">
        <v>0</v>
      </c>
      <c r="F94" s="25">
        <v>0</v>
      </c>
      <c r="G94" s="32">
        <v>0</v>
      </c>
      <c r="H94" s="25">
        <v>0</v>
      </c>
      <c r="I94" s="25">
        <v>0</v>
      </c>
      <c r="J94" s="25">
        <v>0</v>
      </c>
      <c r="K94" s="34">
        <v>0</v>
      </c>
      <c r="L94" s="32">
        <v>0</v>
      </c>
      <c r="M94" s="25"/>
      <c r="N94" s="25"/>
      <c r="O94" s="25"/>
      <c r="P94" s="25"/>
      <c r="Q94" s="29">
        <v>0</v>
      </c>
      <c r="R94" s="25">
        <v>0</v>
      </c>
      <c r="S94" s="25">
        <v>0</v>
      </c>
      <c r="T94" s="25">
        <v>0</v>
      </c>
      <c r="U94" s="25">
        <v>0</v>
      </c>
      <c r="V94" s="32">
        <v>0</v>
      </c>
      <c r="W94" s="25">
        <v>0</v>
      </c>
      <c r="X94" s="25">
        <v>0</v>
      </c>
      <c r="Y94" s="25">
        <v>0</v>
      </c>
      <c r="Z94" s="25">
        <v>0</v>
      </c>
      <c r="AA94" s="36">
        <v>0</v>
      </c>
      <c r="AB94" s="25">
        <v>0</v>
      </c>
      <c r="AC94" s="25">
        <v>0</v>
      </c>
      <c r="AD94" s="25">
        <v>0</v>
      </c>
      <c r="AE94" s="33">
        <v>0</v>
      </c>
      <c r="AF94" s="32">
        <v>0</v>
      </c>
      <c r="AG94" s="25">
        <v>0</v>
      </c>
      <c r="AH94" s="25">
        <v>0</v>
      </c>
      <c r="AI94" s="25">
        <v>0</v>
      </c>
      <c r="AJ94" s="33">
        <v>0</v>
      </c>
      <c r="AK94" s="32">
        <v>0</v>
      </c>
      <c r="AL94" s="25">
        <v>0</v>
      </c>
      <c r="AM94" s="25">
        <v>0</v>
      </c>
      <c r="AN94" s="25">
        <v>0</v>
      </c>
      <c r="AO94" s="25">
        <v>0</v>
      </c>
      <c r="AP94" s="32">
        <v>0</v>
      </c>
      <c r="AQ94" s="25">
        <v>0</v>
      </c>
      <c r="AR94" s="25">
        <v>0</v>
      </c>
      <c r="AS94" s="25">
        <v>0</v>
      </c>
      <c r="AT94" s="25">
        <v>0</v>
      </c>
      <c r="AU94" s="36">
        <v>0</v>
      </c>
      <c r="AV94" s="25">
        <v>0</v>
      </c>
      <c r="AW94" s="25">
        <v>0</v>
      </c>
      <c r="AX94" s="25">
        <v>0</v>
      </c>
      <c r="AY94" s="34">
        <v>0</v>
      </c>
      <c r="AZ94" s="32">
        <v>0</v>
      </c>
      <c r="BA94" s="25">
        <v>0</v>
      </c>
      <c r="BB94" s="25">
        <v>0</v>
      </c>
      <c r="BC94" s="25">
        <v>0</v>
      </c>
      <c r="BD94" s="25">
        <v>0</v>
      </c>
      <c r="BE94" s="36">
        <v>0</v>
      </c>
      <c r="BF94" s="25">
        <v>0</v>
      </c>
      <c r="BG94" s="25">
        <v>0</v>
      </c>
      <c r="BH94" s="25">
        <v>0</v>
      </c>
      <c r="BI94" s="25">
        <v>0</v>
      </c>
      <c r="BJ94" s="32">
        <v>0</v>
      </c>
      <c r="BK94" s="25">
        <v>0</v>
      </c>
      <c r="BL94" s="25">
        <v>0</v>
      </c>
      <c r="BM94" s="25">
        <v>0</v>
      </c>
      <c r="BN94" s="25">
        <v>0</v>
      </c>
      <c r="BO94" s="36">
        <v>0</v>
      </c>
      <c r="BP94" s="25">
        <v>0</v>
      </c>
      <c r="BQ94" s="25">
        <v>0</v>
      </c>
      <c r="BR94" s="25">
        <v>0</v>
      </c>
      <c r="BS94" s="34">
        <v>0</v>
      </c>
      <c r="BT94" s="32">
        <v>0</v>
      </c>
      <c r="BU94" s="25">
        <v>0</v>
      </c>
      <c r="BV94" s="25">
        <v>0</v>
      </c>
      <c r="BW94" s="25">
        <v>0</v>
      </c>
      <c r="BX94" s="25">
        <v>0</v>
      </c>
      <c r="BY94" s="4"/>
      <c r="BZ94" s="4"/>
      <c r="CA94" s="4"/>
      <c r="CB94" s="4"/>
      <c r="CC94" s="4"/>
    </row>
    <row r="95" spans="1:83" ht="19.5" thickBot="1" x14ac:dyDescent="0.3">
      <c r="A95" s="65" t="s">
        <v>72</v>
      </c>
      <c r="B95" s="25">
        <v>0</v>
      </c>
      <c r="C95" s="25">
        <v>0</v>
      </c>
      <c r="D95" s="25">
        <v>0</v>
      </c>
      <c r="E95" s="25">
        <v>0</v>
      </c>
      <c r="F95" s="25">
        <v>0</v>
      </c>
      <c r="G95" s="32">
        <v>0</v>
      </c>
      <c r="H95" s="25">
        <v>0</v>
      </c>
      <c r="I95" s="25">
        <v>0</v>
      </c>
      <c r="J95" s="25">
        <v>0</v>
      </c>
      <c r="K95" s="34">
        <v>0</v>
      </c>
      <c r="L95" s="32">
        <v>0</v>
      </c>
      <c r="M95" s="25"/>
      <c r="N95" s="25"/>
      <c r="O95" s="25"/>
      <c r="P95" s="25"/>
      <c r="Q95" s="29">
        <v>0</v>
      </c>
      <c r="R95" s="25">
        <v>0</v>
      </c>
      <c r="S95" s="25">
        <v>0</v>
      </c>
      <c r="T95" s="25">
        <v>0</v>
      </c>
      <c r="U95" s="25">
        <v>0</v>
      </c>
      <c r="V95" s="32">
        <v>0</v>
      </c>
      <c r="W95" s="25">
        <v>0</v>
      </c>
      <c r="X95" s="25">
        <v>0</v>
      </c>
      <c r="Y95" s="25">
        <v>0</v>
      </c>
      <c r="Z95" s="25">
        <v>0</v>
      </c>
      <c r="AA95" s="36">
        <v>0</v>
      </c>
      <c r="AB95" s="25">
        <v>0</v>
      </c>
      <c r="AC95" s="25">
        <v>0</v>
      </c>
      <c r="AD95" s="25">
        <v>0</v>
      </c>
      <c r="AE95" s="33">
        <v>0</v>
      </c>
      <c r="AF95" s="32">
        <v>0</v>
      </c>
      <c r="AG95" s="25">
        <v>0</v>
      </c>
      <c r="AH95" s="25">
        <v>0</v>
      </c>
      <c r="AI95" s="25">
        <v>0</v>
      </c>
      <c r="AJ95" s="33">
        <v>0</v>
      </c>
      <c r="AK95" s="32">
        <v>0</v>
      </c>
      <c r="AL95" s="25">
        <v>0</v>
      </c>
      <c r="AM95" s="25">
        <v>0</v>
      </c>
      <c r="AN95" s="25">
        <v>0</v>
      </c>
      <c r="AO95" s="25">
        <v>0</v>
      </c>
      <c r="AP95" s="32">
        <v>0</v>
      </c>
      <c r="AQ95" s="25">
        <v>0</v>
      </c>
      <c r="AR95" s="25">
        <v>0</v>
      </c>
      <c r="AS95" s="25">
        <v>0</v>
      </c>
      <c r="AT95" s="25">
        <v>0</v>
      </c>
      <c r="AU95" s="36">
        <v>0</v>
      </c>
      <c r="AV95" s="25">
        <v>0</v>
      </c>
      <c r="AW95" s="25">
        <v>0</v>
      </c>
      <c r="AX95" s="25">
        <v>0</v>
      </c>
      <c r="AY95" s="34">
        <v>0</v>
      </c>
      <c r="AZ95" s="32">
        <v>0</v>
      </c>
      <c r="BA95" s="25">
        <v>0</v>
      </c>
      <c r="BB95" s="25">
        <v>0</v>
      </c>
      <c r="BC95" s="25">
        <v>0</v>
      </c>
      <c r="BD95" s="25">
        <v>0</v>
      </c>
      <c r="BE95" s="36">
        <v>0</v>
      </c>
      <c r="BF95" s="25">
        <v>0</v>
      </c>
      <c r="BG95" s="25">
        <v>0</v>
      </c>
      <c r="BH95" s="25">
        <v>0</v>
      </c>
      <c r="BI95" s="25">
        <v>0</v>
      </c>
      <c r="BJ95" s="32">
        <v>0</v>
      </c>
      <c r="BK95" s="25">
        <v>0</v>
      </c>
      <c r="BL95" s="25">
        <v>0</v>
      </c>
      <c r="BM95" s="25">
        <v>0</v>
      </c>
      <c r="BN95" s="25">
        <v>0</v>
      </c>
      <c r="BO95" s="36">
        <v>0</v>
      </c>
      <c r="BP95" s="25">
        <v>0</v>
      </c>
      <c r="BQ95" s="25">
        <v>0</v>
      </c>
      <c r="BR95" s="25">
        <v>0</v>
      </c>
      <c r="BS95" s="34">
        <v>0</v>
      </c>
      <c r="BT95" s="32">
        <v>0</v>
      </c>
      <c r="BU95" s="25">
        <v>0</v>
      </c>
      <c r="BV95" s="25">
        <v>0</v>
      </c>
      <c r="BW95" s="25">
        <v>0</v>
      </c>
      <c r="BX95" s="25">
        <v>0</v>
      </c>
      <c r="BY95" s="4"/>
      <c r="BZ95" s="4"/>
      <c r="CA95" s="4"/>
      <c r="CB95" s="4"/>
      <c r="CC95" s="4"/>
    </row>
    <row r="96" spans="1:83" ht="19.5" thickBot="1" x14ac:dyDescent="0.3">
      <c r="A96" s="192" t="s">
        <v>73</v>
      </c>
      <c r="B96" s="25">
        <v>1544244</v>
      </c>
      <c r="C96" s="25">
        <v>201314</v>
      </c>
      <c r="D96" s="25">
        <v>215639</v>
      </c>
      <c r="E96" s="25">
        <v>460271</v>
      </c>
      <c r="F96" s="25">
        <v>667020</v>
      </c>
      <c r="G96" s="32">
        <v>0</v>
      </c>
      <c r="H96" s="25">
        <v>0</v>
      </c>
      <c r="I96" s="25">
        <v>0</v>
      </c>
      <c r="J96" s="25">
        <v>0</v>
      </c>
      <c r="K96" s="34">
        <v>0</v>
      </c>
      <c r="L96" s="32">
        <v>0</v>
      </c>
      <c r="M96" s="25"/>
      <c r="N96" s="25"/>
      <c r="O96" s="25"/>
      <c r="P96" s="25"/>
      <c r="Q96" s="29">
        <v>982612</v>
      </c>
      <c r="R96" s="25">
        <v>137930</v>
      </c>
      <c r="S96" s="25">
        <v>86269</v>
      </c>
      <c r="T96" s="25">
        <v>288278</v>
      </c>
      <c r="U96" s="25">
        <v>470135</v>
      </c>
      <c r="V96" s="32">
        <v>19</v>
      </c>
      <c r="W96" s="25">
        <v>3</v>
      </c>
      <c r="X96" s="25">
        <v>1</v>
      </c>
      <c r="Y96" s="25">
        <v>5</v>
      </c>
      <c r="Z96" s="25">
        <v>10</v>
      </c>
      <c r="AA96" s="36">
        <v>39775</v>
      </c>
      <c r="AB96" s="25">
        <v>18662</v>
      </c>
      <c r="AC96" s="25">
        <v>8073</v>
      </c>
      <c r="AD96" s="25">
        <v>5845</v>
      </c>
      <c r="AE96" s="33">
        <v>7195</v>
      </c>
      <c r="AF96" s="32">
        <v>46</v>
      </c>
      <c r="AG96" s="25">
        <v>23</v>
      </c>
      <c r="AH96" s="25">
        <v>12</v>
      </c>
      <c r="AI96" s="25">
        <v>7</v>
      </c>
      <c r="AJ96" s="33">
        <v>4</v>
      </c>
      <c r="AK96" s="32">
        <v>0</v>
      </c>
      <c r="AL96" s="25">
        <v>0</v>
      </c>
      <c r="AM96" s="25">
        <v>0</v>
      </c>
      <c r="AN96" s="25">
        <v>0</v>
      </c>
      <c r="AO96" s="25">
        <v>0</v>
      </c>
      <c r="AP96" s="32">
        <v>0</v>
      </c>
      <c r="AQ96" s="25">
        <v>0</v>
      </c>
      <c r="AR96" s="25">
        <v>0</v>
      </c>
      <c r="AS96" s="25">
        <v>0</v>
      </c>
      <c r="AT96" s="25">
        <v>0</v>
      </c>
      <c r="AU96" s="36">
        <v>0</v>
      </c>
      <c r="AV96" s="25">
        <v>0</v>
      </c>
      <c r="AW96" s="25">
        <v>0</v>
      </c>
      <c r="AX96" s="25">
        <v>0</v>
      </c>
      <c r="AY96" s="34">
        <v>0</v>
      </c>
      <c r="AZ96" s="32">
        <v>0</v>
      </c>
      <c r="BA96" s="25">
        <v>0</v>
      </c>
      <c r="BB96" s="25">
        <v>0</v>
      </c>
      <c r="BC96" s="25">
        <v>0</v>
      </c>
      <c r="BD96" s="25">
        <v>0</v>
      </c>
      <c r="BE96" s="36">
        <v>39775</v>
      </c>
      <c r="BF96" s="25">
        <v>18662</v>
      </c>
      <c r="BG96" s="25">
        <v>8073</v>
      </c>
      <c r="BH96" s="25">
        <v>5845</v>
      </c>
      <c r="BI96" s="25">
        <v>7195</v>
      </c>
      <c r="BJ96" s="32">
        <v>46</v>
      </c>
      <c r="BK96" s="25">
        <v>23</v>
      </c>
      <c r="BL96" s="25">
        <v>12</v>
      </c>
      <c r="BM96" s="25">
        <v>7</v>
      </c>
      <c r="BN96" s="25">
        <v>4</v>
      </c>
      <c r="BO96" s="36">
        <v>521857</v>
      </c>
      <c r="BP96" s="25">
        <v>44722</v>
      </c>
      <c r="BQ96" s="25">
        <v>121297</v>
      </c>
      <c r="BR96" s="25">
        <v>166148</v>
      </c>
      <c r="BS96" s="34">
        <v>189690</v>
      </c>
      <c r="BT96" s="32">
        <v>35</v>
      </c>
      <c r="BU96" s="25">
        <v>3</v>
      </c>
      <c r="BV96" s="25">
        <v>11</v>
      </c>
      <c r="BW96" s="25">
        <v>13</v>
      </c>
      <c r="BX96" s="25">
        <v>8</v>
      </c>
      <c r="BY96" s="4"/>
      <c r="BZ96" s="4"/>
      <c r="CA96" s="4"/>
      <c r="CB96" s="4"/>
      <c r="CC96" s="4"/>
    </row>
    <row r="97" spans="1:81" ht="19.5" thickBot="1" x14ac:dyDescent="0.3">
      <c r="A97" s="65" t="s">
        <v>74</v>
      </c>
      <c r="B97" s="25">
        <v>2112646</v>
      </c>
      <c r="C97" s="25">
        <v>443036</v>
      </c>
      <c r="D97" s="25">
        <v>510571</v>
      </c>
      <c r="E97" s="25">
        <v>614689</v>
      </c>
      <c r="F97" s="25">
        <v>544350</v>
      </c>
      <c r="G97" s="32">
        <v>0</v>
      </c>
      <c r="H97" s="25">
        <v>0</v>
      </c>
      <c r="I97" s="25">
        <v>0</v>
      </c>
      <c r="J97" s="25">
        <v>0</v>
      </c>
      <c r="K97" s="34">
        <v>0</v>
      </c>
      <c r="L97" s="32">
        <v>0</v>
      </c>
      <c r="M97" s="25"/>
      <c r="N97" s="25"/>
      <c r="O97" s="25"/>
      <c r="P97" s="25"/>
      <c r="Q97" s="29">
        <v>0</v>
      </c>
      <c r="R97" s="25">
        <v>0</v>
      </c>
      <c r="S97" s="25">
        <v>0</v>
      </c>
      <c r="T97" s="25">
        <v>0</v>
      </c>
      <c r="U97" s="25">
        <v>0</v>
      </c>
      <c r="V97" s="32">
        <v>0</v>
      </c>
      <c r="W97" s="25">
        <v>0</v>
      </c>
      <c r="X97" s="25">
        <v>0</v>
      </c>
      <c r="Y97" s="25">
        <v>0</v>
      </c>
      <c r="Z97" s="25">
        <v>0</v>
      </c>
      <c r="AA97" s="36">
        <v>2112646</v>
      </c>
      <c r="AB97" s="25">
        <v>443036</v>
      </c>
      <c r="AC97" s="25">
        <v>510571</v>
      </c>
      <c r="AD97" s="25">
        <v>614689</v>
      </c>
      <c r="AE97" s="33">
        <v>544350</v>
      </c>
      <c r="AF97" s="32">
        <v>2647</v>
      </c>
      <c r="AG97" s="25">
        <v>420</v>
      </c>
      <c r="AH97" s="25">
        <v>549</v>
      </c>
      <c r="AI97" s="25">
        <v>683</v>
      </c>
      <c r="AJ97" s="33">
        <v>995</v>
      </c>
      <c r="AK97" s="32">
        <v>0</v>
      </c>
      <c r="AL97" s="25">
        <v>0</v>
      </c>
      <c r="AM97" s="25">
        <v>0</v>
      </c>
      <c r="AN97" s="25">
        <v>0</v>
      </c>
      <c r="AO97" s="25">
        <v>0</v>
      </c>
      <c r="AP97" s="32">
        <v>0</v>
      </c>
      <c r="AQ97" s="25">
        <v>0</v>
      </c>
      <c r="AR97" s="25">
        <v>0</v>
      </c>
      <c r="AS97" s="25">
        <v>0</v>
      </c>
      <c r="AT97" s="25">
        <v>0</v>
      </c>
      <c r="AU97" s="36">
        <v>0</v>
      </c>
      <c r="AV97" s="25">
        <v>0</v>
      </c>
      <c r="AW97" s="25">
        <v>0</v>
      </c>
      <c r="AX97" s="25">
        <v>0</v>
      </c>
      <c r="AY97" s="34">
        <v>0</v>
      </c>
      <c r="AZ97" s="32">
        <v>0</v>
      </c>
      <c r="BA97" s="25">
        <v>0</v>
      </c>
      <c r="BB97" s="25">
        <v>0</v>
      </c>
      <c r="BC97" s="25">
        <v>0</v>
      </c>
      <c r="BD97" s="25">
        <v>0</v>
      </c>
      <c r="BE97" s="36">
        <v>2112646</v>
      </c>
      <c r="BF97" s="25">
        <v>443036</v>
      </c>
      <c r="BG97" s="25">
        <v>510571</v>
      </c>
      <c r="BH97" s="25">
        <v>614689</v>
      </c>
      <c r="BI97" s="25">
        <v>544350</v>
      </c>
      <c r="BJ97" s="32">
        <v>2647</v>
      </c>
      <c r="BK97" s="25">
        <v>420</v>
      </c>
      <c r="BL97" s="25">
        <v>549</v>
      </c>
      <c r="BM97" s="25">
        <v>683</v>
      </c>
      <c r="BN97" s="25">
        <v>995</v>
      </c>
      <c r="BO97" s="36">
        <v>0</v>
      </c>
      <c r="BP97" s="25">
        <v>0</v>
      </c>
      <c r="BQ97" s="25">
        <v>0</v>
      </c>
      <c r="BR97" s="25">
        <v>0</v>
      </c>
      <c r="BS97" s="34">
        <v>0</v>
      </c>
      <c r="BT97" s="32">
        <v>0</v>
      </c>
      <c r="BU97" s="25">
        <v>0</v>
      </c>
      <c r="BV97" s="25">
        <v>0</v>
      </c>
      <c r="BW97" s="25">
        <v>0</v>
      </c>
      <c r="BX97" s="25">
        <v>0</v>
      </c>
      <c r="BY97" s="4"/>
      <c r="BZ97" s="4"/>
      <c r="CA97" s="4"/>
      <c r="CB97" s="4"/>
      <c r="CC97" s="4"/>
    </row>
    <row r="98" spans="1:81" ht="19.5" thickBot="1" x14ac:dyDescent="0.3">
      <c r="A98" s="192" t="s">
        <v>75</v>
      </c>
      <c r="B98" s="25">
        <v>8270321</v>
      </c>
      <c r="C98" s="25">
        <v>3305959</v>
      </c>
      <c r="D98" s="25">
        <v>3999598</v>
      </c>
      <c r="E98" s="25">
        <v>755640</v>
      </c>
      <c r="F98" s="25">
        <v>209124</v>
      </c>
      <c r="G98" s="32">
        <v>0</v>
      </c>
      <c r="H98" s="25">
        <v>0</v>
      </c>
      <c r="I98" s="25">
        <v>0</v>
      </c>
      <c r="J98" s="25">
        <v>0</v>
      </c>
      <c r="K98" s="34">
        <v>0</v>
      </c>
      <c r="L98" s="32">
        <v>0</v>
      </c>
      <c r="M98" s="25"/>
      <c r="N98" s="25"/>
      <c r="O98" s="25"/>
      <c r="P98" s="25"/>
      <c r="Q98" s="29">
        <v>0</v>
      </c>
      <c r="R98" s="25">
        <v>0</v>
      </c>
      <c r="S98" s="25">
        <v>0</v>
      </c>
      <c r="T98" s="25">
        <v>0</v>
      </c>
      <c r="U98" s="25">
        <v>0</v>
      </c>
      <c r="V98" s="32">
        <v>0</v>
      </c>
      <c r="W98" s="25">
        <v>0</v>
      </c>
      <c r="X98" s="25">
        <v>0</v>
      </c>
      <c r="Y98" s="25">
        <v>0</v>
      </c>
      <c r="Z98" s="25">
        <v>0</v>
      </c>
      <c r="AA98" s="36">
        <v>8270321</v>
      </c>
      <c r="AB98" s="25">
        <v>3305959</v>
      </c>
      <c r="AC98" s="25">
        <v>3999598</v>
      </c>
      <c r="AD98" s="25">
        <v>755640</v>
      </c>
      <c r="AE98" s="33">
        <v>209124</v>
      </c>
      <c r="AF98" s="32">
        <v>93172</v>
      </c>
      <c r="AG98" s="25">
        <v>25856</v>
      </c>
      <c r="AH98" s="25">
        <v>29457</v>
      </c>
      <c r="AI98" s="25">
        <v>4637</v>
      </c>
      <c r="AJ98" s="33">
        <v>33222</v>
      </c>
      <c r="AK98" s="32">
        <v>0</v>
      </c>
      <c r="AL98" s="25">
        <v>0</v>
      </c>
      <c r="AM98" s="25">
        <v>0</v>
      </c>
      <c r="AN98" s="25">
        <v>0</v>
      </c>
      <c r="AO98" s="25">
        <v>0</v>
      </c>
      <c r="AP98" s="32">
        <v>0</v>
      </c>
      <c r="AQ98" s="25">
        <v>0</v>
      </c>
      <c r="AR98" s="25">
        <v>0</v>
      </c>
      <c r="AS98" s="25">
        <v>0</v>
      </c>
      <c r="AT98" s="25">
        <v>0</v>
      </c>
      <c r="AU98" s="36">
        <v>0</v>
      </c>
      <c r="AV98" s="25">
        <v>0</v>
      </c>
      <c r="AW98" s="25">
        <v>0</v>
      </c>
      <c r="AX98" s="25">
        <v>0</v>
      </c>
      <c r="AY98" s="34">
        <v>0</v>
      </c>
      <c r="AZ98" s="32">
        <v>0</v>
      </c>
      <c r="BA98" s="25">
        <v>0</v>
      </c>
      <c r="BB98" s="25">
        <v>0</v>
      </c>
      <c r="BC98" s="25">
        <v>0</v>
      </c>
      <c r="BD98" s="25">
        <v>0</v>
      </c>
      <c r="BE98" s="36">
        <v>8270321</v>
      </c>
      <c r="BF98" s="25">
        <v>3305959</v>
      </c>
      <c r="BG98" s="25">
        <v>3999598</v>
      </c>
      <c r="BH98" s="25">
        <v>755640</v>
      </c>
      <c r="BI98" s="25">
        <v>209124</v>
      </c>
      <c r="BJ98" s="32">
        <v>93172</v>
      </c>
      <c r="BK98" s="25">
        <v>25856</v>
      </c>
      <c r="BL98" s="25">
        <v>29457</v>
      </c>
      <c r="BM98" s="25">
        <v>4637</v>
      </c>
      <c r="BN98" s="25">
        <v>33222</v>
      </c>
      <c r="BO98" s="36">
        <v>0</v>
      </c>
      <c r="BP98" s="25">
        <v>0</v>
      </c>
      <c r="BQ98" s="25">
        <v>0</v>
      </c>
      <c r="BR98" s="25">
        <v>0</v>
      </c>
      <c r="BS98" s="34">
        <v>0</v>
      </c>
      <c r="BT98" s="32">
        <v>0</v>
      </c>
      <c r="BU98" s="25">
        <v>0</v>
      </c>
      <c r="BV98" s="25">
        <v>0</v>
      </c>
      <c r="BW98" s="25">
        <v>0</v>
      </c>
      <c r="BX98" s="25">
        <v>0</v>
      </c>
      <c r="BY98" s="4"/>
      <c r="BZ98" s="4"/>
      <c r="CA98" s="4"/>
      <c r="CB98" s="4"/>
      <c r="CC98" s="4"/>
    </row>
    <row r="99" spans="1:81" ht="19.5" thickBot="1" x14ac:dyDescent="0.3">
      <c r="A99" s="65" t="s">
        <v>76</v>
      </c>
      <c r="B99" s="25">
        <v>178548</v>
      </c>
      <c r="C99" s="25">
        <v>34801</v>
      </c>
      <c r="D99" s="25">
        <v>54270</v>
      </c>
      <c r="E99" s="25">
        <v>74493</v>
      </c>
      <c r="F99" s="25">
        <v>14984</v>
      </c>
      <c r="G99" s="67">
        <v>0</v>
      </c>
      <c r="H99" s="30">
        <v>0</v>
      </c>
      <c r="I99" s="30">
        <v>0</v>
      </c>
      <c r="J99" s="30">
        <v>0</v>
      </c>
      <c r="K99" s="68">
        <v>0</v>
      </c>
      <c r="L99" s="67">
        <v>0</v>
      </c>
      <c r="M99" s="25"/>
      <c r="N99" s="25"/>
      <c r="O99" s="25"/>
      <c r="P99" s="25"/>
      <c r="Q99" s="29">
        <v>0</v>
      </c>
      <c r="R99" s="25">
        <v>0</v>
      </c>
      <c r="S99" s="25">
        <v>0</v>
      </c>
      <c r="T99" s="25">
        <v>0</v>
      </c>
      <c r="U99" s="25">
        <v>0</v>
      </c>
      <c r="V99" s="67">
        <v>0</v>
      </c>
      <c r="W99" s="25">
        <v>0</v>
      </c>
      <c r="X99" s="25">
        <v>0</v>
      </c>
      <c r="Y99" s="25">
        <v>0</v>
      </c>
      <c r="Z99" s="25">
        <v>0</v>
      </c>
      <c r="AA99" s="29">
        <v>178548</v>
      </c>
      <c r="AB99" s="30">
        <v>34801</v>
      </c>
      <c r="AC99" s="30">
        <v>54270</v>
      </c>
      <c r="AD99" s="30">
        <v>74493</v>
      </c>
      <c r="AE99" s="31">
        <v>14984</v>
      </c>
      <c r="AF99" s="32">
        <v>466</v>
      </c>
      <c r="AG99" s="25">
        <v>67</v>
      </c>
      <c r="AH99" s="25">
        <v>130</v>
      </c>
      <c r="AI99" s="25">
        <v>174</v>
      </c>
      <c r="AJ99" s="33">
        <v>95</v>
      </c>
      <c r="AK99" s="32">
        <v>0</v>
      </c>
      <c r="AL99" s="25">
        <v>0</v>
      </c>
      <c r="AM99" s="25">
        <v>0</v>
      </c>
      <c r="AN99" s="25">
        <v>0</v>
      </c>
      <c r="AO99" s="25">
        <v>0</v>
      </c>
      <c r="AP99" s="69">
        <v>0</v>
      </c>
      <c r="AQ99" s="25">
        <v>0</v>
      </c>
      <c r="AR99" s="25">
        <v>0</v>
      </c>
      <c r="AS99" s="25">
        <v>0</v>
      </c>
      <c r="AT99" s="25">
        <v>0</v>
      </c>
      <c r="AU99" s="36">
        <v>0</v>
      </c>
      <c r="AV99" s="25">
        <v>0</v>
      </c>
      <c r="AW99" s="25">
        <v>0</v>
      </c>
      <c r="AX99" s="25">
        <v>0</v>
      </c>
      <c r="AY99" s="34">
        <v>0</v>
      </c>
      <c r="AZ99" s="69">
        <v>0</v>
      </c>
      <c r="BA99" s="25">
        <v>0</v>
      </c>
      <c r="BB99" s="25">
        <v>0</v>
      </c>
      <c r="BC99" s="25">
        <v>0</v>
      </c>
      <c r="BD99" s="25">
        <v>0</v>
      </c>
      <c r="BE99" s="29">
        <v>178548</v>
      </c>
      <c r="BF99" s="25">
        <v>34801</v>
      </c>
      <c r="BG99" s="25">
        <v>54270</v>
      </c>
      <c r="BH99" s="25">
        <v>74493</v>
      </c>
      <c r="BI99" s="25">
        <v>14984</v>
      </c>
      <c r="BJ99" s="67">
        <v>466</v>
      </c>
      <c r="BK99" s="25">
        <v>67</v>
      </c>
      <c r="BL99" s="25">
        <v>130</v>
      </c>
      <c r="BM99" s="25">
        <v>174</v>
      </c>
      <c r="BN99" s="25">
        <v>95</v>
      </c>
      <c r="BO99" s="69">
        <v>0</v>
      </c>
      <c r="BP99" s="25">
        <v>0</v>
      </c>
      <c r="BQ99" s="25">
        <v>0</v>
      </c>
      <c r="BR99" s="25">
        <v>0</v>
      </c>
      <c r="BS99" s="34">
        <v>0</v>
      </c>
      <c r="BT99" s="67">
        <v>0</v>
      </c>
      <c r="BU99" s="25">
        <v>0</v>
      </c>
      <c r="BV99" s="25">
        <v>0</v>
      </c>
      <c r="BW99" s="25">
        <v>0</v>
      </c>
      <c r="BX99" s="25">
        <v>0</v>
      </c>
      <c r="BY99" s="4"/>
      <c r="BZ99" s="4"/>
      <c r="CA99" s="4"/>
      <c r="CB99" s="4"/>
      <c r="CC99" s="4"/>
    </row>
    <row r="100" spans="1:81" s="77" customFormat="1" ht="18.75" x14ac:dyDescent="0.3">
      <c r="A100" s="165" t="s">
        <v>77</v>
      </c>
      <c r="B100" s="70">
        <v>1643481359</v>
      </c>
      <c r="C100" s="70">
        <v>383351498</v>
      </c>
      <c r="D100" s="70">
        <v>394640212</v>
      </c>
      <c r="E100" s="70">
        <v>415434762</v>
      </c>
      <c r="F100" s="70">
        <v>450054887</v>
      </c>
      <c r="G100" s="70">
        <v>127104525</v>
      </c>
      <c r="H100" s="71">
        <v>28638761</v>
      </c>
      <c r="I100" s="71">
        <v>28637623</v>
      </c>
      <c r="J100" s="71">
        <v>33211569</v>
      </c>
      <c r="K100" s="72">
        <v>36616572</v>
      </c>
      <c r="L100" s="70">
        <v>38384</v>
      </c>
      <c r="M100" s="71">
        <v>10982</v>
      </c>
      <c r="N100" s="71">
        <v>8750</v>
      </c>
      <c r="O100" s="71">
        <v>8021</v>
      </c>
      <c r="P100" s="72">
        <v>10631</v>
      </c>
      <c r="Q100" s="70">
        <v>807987402</v>
      </c>
      <c r="R100" s="70">
        <v>189878471</v>
      </c>
      <c r="S100" s="70">
        <v>196182708</v>
      </c>
      <c r="T100" s="70">
        <v>207984559</v>
      </c>
      <c r="U100" s="70">
        <v>213941664</v>
      </c>
      <c r="V100" s="70">
        <v>17770</v>
      </c>
      <c r="W100" s="70">
        <v>4211</v>
      </c>
      <c r="X100" s="70">
        <v>4224</v>
      </c>
      <c r="Y100" s="70">
        <v>4204</v>
      </c>
      <c r="Z100" s="70">
        <v>5131</v>
      </c>
      <c r="AA100" s="75">
        <v>556689759</v>
      </c>
      <c r="AB100" s="166">
        <v>132792122</v>
      </c>
      <c r="AC100" s="166">
        <v>130507028</v>
      </c>
      <c r="AD100" s="166">
        <v>143448306</v>
      </c>
      <c r="AE100" s="167">
        <v>149942303</v>
      </c>
      <c r="AF100" s="167">
        <v>816793</v>
      </c>
      <c r="AG100" s="167">
        <v>209636</v>
      </c>
      <c r="AH100" s="167">
        <v>201480</v>
      </c>
      <c r="AI100" s="167">
        <v>190845</v>
      </c>
      <c r="AJ100" s="167">
        <v>214832</v>
      </c>
      <c r="AK100" s="167">
        <v>187325404</v>
      </c>
      <c r="AL100" s="167">
        <v>63089539</v>
      </c>
      <c r="AM100" s="167">
        <v>26620676</v>
      </c>
      <c r="AN100" s="167">
        <v>47898792</v>
      </c>
      <c r="AO100" s="167">
        <v>49716397</v>
      </c>
      <c r="AP100" s="167">
        <v>260873</v>
      </c>
      <c r="AQ100" s="167">
        <v>109750</v>
      </c>
      <c r="AR100" s="167">
        <v>42323</v>
      </c>
      <c r="AS100" s="167">
        <v>53758</v>
      </c>
      <c r="AT100" s="167">
        <v>55042</v>
      </c>
      <c r="AU100" s="167">
        <v>21969483</v>
      </c>
      <c r="AV100" s="167">
        <v>5298897</v>
      </c>
      <c r="AW100" s="167">
        <v>5687797</v>
      </c>
      <c r="AX100" s="167">
        <v>3935931</v>
      </c>
      <c r="AY100" s="167">
        <v>7046858</v>
      </c>
      <c r="AZ100" s="167">
        <v>25217</v>
      </c>
      <c r="BA100" s="167">
        <v>5918</v>
      </c>
      <c r="BB100" s="167">
        <v>7273</v>
      </c>
      <c r="BC100" s="167">
        <v>3415</v>
      </c>
      <c r="BD100" s="167">
        <v>8611</v>
      </c>
      <c r="BE100" s="167">
        <v>347394872</v>
      </c>
      <c r="BF100" s="167">
        <v>64403686</v>
      </c>
      <c r="BG100" s="167">
        <v>98198555</v>
      </c>
      <c r="BH100" s="167">
        <v>91613583</v>
      </c>
      <c r="BI100" s="167">
        <v>93179048</v>
      </c>
      <c r="BJ100" s="167">
        <v>530703</v>
      </c>
      <c r="BK100" s="167">
        <v>93968</v>
      </c>
      <c r="BL100" s="167">
        <v>151884</v>
      </c>
      <c r="BM100" s="167">
        <v>133672</v>
      </c>
      <c r="BN100" s="167">
        <v>151179</v>
      </c>
      <c r="BO100" s="74">
        <v>151699673</v>
      </c>
      <c r="BP100" s="73">
        <v>32042144</v>
      </c>
      <c r="BQ100" s="73">
        <v>39312853</v>
      </c>
      <c r="BR100" s="73">
        <v>30790328</v>
      </c>
      <c r="BS100" s="72">
        <v>49554348</v>
      </c>
      <c r="BT100" s="75">
        <v>6054</v>
      </c>
      <c r="BU100" s="75">
        <v>1333</v>
      </c>
      <c r="BV100" s="75">
        <v>1454</v>
      </c>
      <c r="BW100" s="75">
        <v>1264</v>
      </c>
      <c r="BX100" s="76">
        <v>2003</v>
      </c>
    </row>
    <row r="101" spans="1:81" s="77" customFormat="1" ht="18.75" x14ac:dyDescent="0.3">
      <c r="A101" s="168" t="s">
        <v>78</v>
      </c>
      <c r="B101" s="78">
        <v>93490618</v>
      </c>
      <c r="C101" s="78">
        <v>22986203</v>
      </c>
      <c r="D101" s="78">
        <v>25184040</v>
      </c>
      <c r="E101" s="78">
        <v>20083747</v>
      </c>
      <c r="F101" s="78">
        <v>25236628</v>
      </c>
      <c r="G101" s="81"/>
      <c r="H101" s="82"/>
      <c r="I101" s="82"/>
      <c r="J101" s="82"/>
      <c r="K101" s="83"/>
      <c r="L101" s="81"/>
      <c r="M101" s="82"/>
      <c r="N101" s="82"/>
      <c r="O101" s="82"/>
      <c r="P101" s="83"/>
      <c r="Q101" s="78">
        <v>8691400</v>
      </c>
      <c r="R101" s="78">
        <v>1908151</v>
      </c>
      <c r="S101" s="78">
        <v>2736434</v>
      </c>
      <c r="T101" s="78">
        <v>1378204</v>
      </c>
      <c r="U101" s="78">
        <v>2668611</v>
      </c>
      <c r="V101" s="78">
        <v>1189</v>
      </c>
      <c r="W101" s="78">
        <v>291</v>
      </c>
      <c r="X101" s="78">
        <v>411</v>
      </c>
      <c r="Y101" s="78">
        <v>207</v>
      </c>
      <c r="Z101" s="78">
        <v>280</v>
      </c>
      <c r="AA101" s="78">
        <v>84799218</v>
      </c>
      <c r="AB101" s="79">
        <v>21078052</v>
      </c>
      <c r="AC101" s="79">
        <v>22447606</v>
      </c>
      <c r="AD101" s="79">
        <v>18705543</v>
      </c>
      <c r="AE101" s="80">
        <v>22568017</v>
      </c>
      <c r="AF101" s="80">
        <v>194596</v>
      </c>
      <c r="AG101" s="80">
        <v>61372</v>
      </c>
      <c r="AH101" s="80">
        <v>54948</v>
      </c>
      <c r="AI101" s="80">
        <v>29876</v>
      </c>
      <c r="AJ101" s="80">
        <v>48400</v>
      </c>
      <c r="AK101" s="80">
        <v>3477054</v>
      </c>
      <c r="AL101" s="80">
        <v>470396</v>
      </c>
      <c r="AM101" s="80">
        <v>822089</v>
      </c>
      <c r="AN101" s="80">
        <v>544642</v>
      </c>
      <c r="AO101" s="80">
        <v>1639927</v>
      </c>
      <c r="AP101" s="80">
        <v>30715</v>
      </c>
      <c r="AQ101" s="80">
        <v>5396</v>
      </c>
      <c r="AR101" s="80">
        <v>8555</v>
      </c>
      <c r="AS101" s="80">
        <v>6617</v>
      </c>
      <c r="AT101" s="80">
        <v>10147</v>
      </c>
      <c r="AU101" s="80">
        <v>0</v>
      </c>
      <c r="AV101" s="80">
        <v>0</v>
      </c>
      <c r="AW101" s="80">
        <v>0</v>
      </c>
      <c r="AX101" s="80">
        <v>0</v>
      </c>
      <c r="AY101" s="80">
        <v>0</v>
      </c>
      <c r="AZ101" s="80">
        <v>0</v>
      </c>
      <c r="BA101" s="80">
        <v>0</v>
      </c>
      <c r="BB101" s="80">
        <v>0</v>
      </c>
      <c r="BC101" s="80">
        <v>0</v>
      </c>
      <c r="BD101" s="80">
        <v>0</v>
      </c>
      <c r="BE101" s="80">
        <v>81322164</v>
      </c>
      <c r="BF101" s="80">
        <v>20607656</v>
      </c>
      <c r="BG101" s="80">
        <v>21625517</v>
      </c>
      <c r="BH101" s="80">
        <v>18160901</v>
      </c>
      <c r="BI101" s="80">
        <v>20928090</v>
      </c>
      <c r="BJ101" s="80">
        <v>163881</v>
      </c>
      <c r="BK101" s="80">
        <v>55976</v>
      </c>
      <c r="BL101" s="80">
        <v>46393</v>
      </c>
      <c r="BM101" s="80">
        <v>23259</v>
      </c>
      <c r="BN101" s="80">
        <v>38253</v>
      </c>
      <c r="BO101" s="85">
        <v>0</v>
      </c>
      <c r="BP101" s="84">
        <v>0</v>
      </c>
      <c r="BQ101" s="84">
        <v>0</v>
      </c>
      <c r="BR101" s="84">
        <v>0</v>
      </c>
      <c r="BS101" s="80">
        <v>0</v>
      </c>
      <c r="BT101" s="81"/>
      <c r="BU101" s="82"/>
      <c r="BV101" s="82"/>
      <c r="BW101" s="82"/>
      <c r="BX101" s="83"/>
    </row>
    <row r="102" spans="1:81" s="77" customFormat="1" ht="19.5" thickBot="1" x14ac:dyDescent="0.35">
      <c r="A102" s="168" t="s">
        <v>79</v>
      </c>
      <c r="B102" s="86">
        <v>1736971977</v>
      </c>
      <c r="C102" s="87">
        <v>406337701</v>
      </c>
      <c r="D102" s="87">
        <v>419824252</v>
      </c>
      <c r="E102" s="87">
        <v>435518509</v>
      </c>
      <c r="F102" s="88">
        <v>475291515</v>
      </c>
      <c r="G102" s="89">
        <v>127104525</v>
      </c>
      <c r="H102" s="90">
        <v>28638761</v>
      </c>
      <c r="I102" s="90">
        <v>28637623</v>
      </c>
      <c r="J102" s="90">
        <v>33211569</v>
      </c>
      <c r="K102" s="91">
        <v>36616572</v>
      </c>
      <c r="L102" s="92"/>
      <c r="M102" s="93"/>
      <c r="N102" s="93"/>
      <c r="O102" s="93"/>
      <c r="P102" s="94"/>
      <c r="Q102" s="86">
        <v>816678802</v>
      </c>
      <c r="R102" s="90">
        <v>191786622</v>
      </c>
      <c r="S102" s="90">
        <v>198919142</v>
      </c>
      <c r="T102" s="90">
        <v>209362763</v>
      </c>
      <c r="U102" s="91">
        <v>216610275</v>
      </c>
      <c r="V102" s="92"/>
      <c r="W102" s="93"/>
      <c r="X102" s="93"/>
      <c r="Y102" s="93"/>
      <c r="Z102" s="169"/>
      <c r="AA102" s="97">
        <v>641488977</v>
      </c>
      <c r="AB102" s="96">
        <v>153870174</v>
      </c>
      <c r="AC102" s="96">
        <v>152954634</v>
      </c>
      <c r="AD102" s="96">
        <v>162153849</v>
      </c>
      <c r="AE102" s="88">
        <v>172510320</v>
      </c>
      <c r="AF102" s="95"/>
      <c r="AG102" s="96"/>
      <c r="AH102" s="96"/>
      <c r="AI102" s="96"/>
      <c r="AJ102" s="88"/>
      <c r="AK102" s="97">
        <v>190802458</v>
      </c>
      <c r="AL102" s="96">
        <v>63559935</v>
      </c>
      <c r="AM102" s="96">
        <v>27442765</v>
      </c>
      <c r="AN102" s="96">
        <v>48443434</v>
      </c>
      <c r="AO102" s="88">
        <v>51356324</v>
      </c>
      <c r="AP102" s="97"/>
      <c r="AQ102" s="96"/>
      <c r="AR102" s="96"/>
      <c r="AS102" s="96"/>
      <c r="AT102" s="88"/>
      <c r="AU102" s="97">
        <v>21969483</v>
      </c>
      <c r="AV102" s="96">
        <v>5298897</v>
      </c>
      <c r="AW102" s="96">
        <v>5687797</v>
      </c>
      <c r="AX102" s="96">
        <v>3935931</v>
      </c>
      <c r="AY102" s="88">
        <v>7046858</v>
      </c>
      <c r="AZ102" s="97"/>
      <c r="BA102" s="96"/>
      <c r="BB102" s="96"/>
      <c r="BC102" s="96"/>
      <c r="BD102" s="88"/>
      <c r="BE102" s="97">
        <v>428717036</v>
      </c>
      <c r="BF102" s="96">
        <v>85011342</v>
      </c>
      <c r="BG102" s="96">
        <v>119824072</v>
      </c>
      <c r="BH102" s="96">
        <v>109774484</v>
      </c>
      <c r="BI102" s="88">
        <v>114107138</v>
      </c>
      <c r="BJ102" s="97"/>
      <c r="BK102" s="96"/>
      <c r="BL102" s="96"/>
      <c r="BM102" s="96"/>
      <c r="BN102" s="88"/>
      <c r="BO102" s="97">
        <v>151699673</v>
      </c>
      <c r="BP102" s="96">
        <v>32042144</v>
      </c>
      <c r="BQ102" s="96">
        <v>39312853</v>
      </c>
      <c r="BR102" s="96">
        <v>30790328</v>
      </c>
      <c r="BS102" s="88">
        <v>49554348</v>
      </c>
      <c r="BT102" s="92"/>
      <c r="BU102" s="93"/>
      <c r="BV102" s="93"/>
      <c r="BW102" s="93"/>
      <c r="BX102" s="94"/>
    </row>
    <row r="103" spans="1:81" x14ac:dyDescent="0.25">
      <c r="A103" s="98"/>
      <c r="BY103" s="4"/>
      <c r="BZ103" s="4"/>
      <c r="CA103" s="4"/>
      <c r="CB103" s="4"/>
      <c r="CC103" s="4"/>
    </row>
    <row r="104" spans="1:81" x14ac:dyDescent="0.25">
      <c r="A104" s="98"/>
      <c r="B104" s="99">
        <f>'[1]Капитал МС 2019'!B100</f>
        <v>1636761048</v>
      </c>
      <c r="G104" s="99">
        <f>'[1]Капитал МС 2019'!G100</f>
        <v>120431655</v>
      </c>
      <c r="H104" s="99">
        <f>'[1]Капитал МС 2019'!H100</f>
        <v>28638761</v>
      </c>
      <c r="I104" s="99">
        <f>'[1]Капитал МС 2019'!I100</f>
        <v>28637623</v>
      </c>
      <c r="J104" s="99">
        <f>'[1]Капитал МС 2019'!J100</f>
        <v>33154591</v>
      </c>
      <c r="K104" s="99">
        <f>'[1]Капитал МС 2019'!K100</f>
        <v>30000680</v>
      </c>
      <c r="L104" s="170">
        <f>'[2]Капитал МС 2019'!B100</f>
        <v>35484</v>
      </c>
      <c r="M104" s="170">
        <f>'[2]Капитал МС 2019'!C100</f>
        <v>10982</v>
      </c>
      <c r="N104" s="170">
        <f>'[2]Капитал МС 2019'!D100</f>
        <v>8750</v>
      </c>
      <c r="O104" s="170">
        <f>'[2]Капитал МС 2019'!E100</f>
        <v>8021</v>
      </c>
      <c r="P104" s="170">
        <f>'[2]Капитал МС 2019'!F100</f>
        <v>7731</v>
      </c>
      <c r="Q104" s="99">
        <f>'[1]Капитал МС 2019'!L100</f>
        <v>814484202</v>
      </c>
      <c r="R104" s="99">
        <f>'[1]Капитал МС 2019'!M100</f>
        <v>189878471</v>
      </c>
      <c r="S104" s="99">
        <f>'[1]Капитал МС 2019'!N100</f>
        <v>196182708</v>
      </c>
      <c r="T104" s="99">
        <f>'[1]Капитал МС 2019'!O100</f>
        <v>207984559</v>
      </c>
      <c r="U104" s="99">
        <f>'[1]Капитал МС 2019'!P100</f>
        <v>220438464</v>
      </c>
      <c r="V104" s="170">
        <f>'[2]Капитал МС 2019'!G100</f>
        <v>17769</v>
      </c>
      <c r="W104" s="170">
        <f>'[2]Капитал МС 2019'!H100</f>
        <v>4211</v>
      </c>
      <c r="X104" s="170">
        <f>'[2]Капитал МС 2019'!I100</f>
        <v>4224</v>
      </c>
      <c r="Y104" s="170">
        <f>'[2]Капитал МС 2019'!J100</f>
        <v>4204</v>
      </c>
      <c r="Z104" s="170">
        <f>'[2]Капитал МС 2019'!K100</f>
        <v>5130</v>
      </c>
      <c r="AA104" s="99">
        <f>'[1]Капитал МС 2019'!Q100</f>
        <v>556699549</v>
      </c>
      <c r="AF104" s="170">
        <f>'[2]Капитал МС 2019'!L100</f>
        <v>816987</v>
      </c>
      <c r="AG104" s="170">
        <f>'[2]Капитал МС 2019'!M100</f>
        <v>209636</v>
      </c>
      <c r="AH104" s="170">
        <f>'[2]Капитал МС 2019'!N100</f>
        <v>201480</v>
      </c>
      <c r="AI104" s="170">
        <f>'[2]Капитал МС 2019'!O100</f>
        <v>490926</v>
      </c>
      <c r="AJ104" s="170">
        <f>'[2]Капитал МС 2019'!P100</f>
        <v>-85055</v>
      </c>
      <c r="AP104" s="170">
        <f>'[2]Капитал МС 2019'!Q100</f>
        <v>263344</v>
      </c>
      <c r="AQ104" s="170">
        <f>'[2]Капитал МС 2019'!R100</f>
        <v>109750</v>
      </c>
      <c r="AR104" s="170">
        <f>'[2]Капитал МС 2019'!S100</f>
        <v>42323</v>
      </c>
      <c r="AS104" s="170">
        <f>'[2]Капитал МС 2019'!T100</f>
        <v>55321</v>
      </c>
      <c r="AT104" s="170">
        <f>'[2]Капитал МС 2019'!U100</f>
        <v>55950</v>
      </c>
      <c r="AU104" s="99">
        <f>'[1]Капитал МС 2019'!AA100</f>
        <v>21969483</v>
      </c>
      <c r="BE104" s="99">
        <f>'[1]Капитал МС 2019'!AF100</f>
        <v>339319383</v>
      </c>
      <c r="BF104" s="99">
        <f>'[1]Капитал МС 2019'!AG100</f>
        <v>64403686</v>
      </c>
      <c r="BG104" s="99">
        <f>'[1]Капитал МС 2019'!AH100</f>
        <v>98198555</v>
      </c>
      <c r="BH104" s="99">
        <f>'[1]Капитал МС 2019'!AI100</f>
        <v>87310121</v>
      </c>
      <c r="BI104" s="99">
        <f>'[1]Капитал МС 2019'!AJ100</f>
        <v>89407021</v>
      </c>
      <c r="BJ104" s="170">
        <f>'[2]Капитал МС 2019'!AA100</f>
        <v>528426</v>
      </c>
      <c r="BK104" s="170">
        <f>'[2]Капитал МС 2019'!AB100</f>
        <v>93968</v>
      </c>
      <c r="BL104" s="170">
        <f>'[2]Капитал МС 2019'!AC100</f>
        <v>151884</v>
      </c>
      <c r="BM104" s="170">
        <f>'[2]Капитал МС 2019'!AD100</f>
        <v>432190</v>
      </c>
      <c r="BN104" s="170">
        <f>'[2]Капитал МС 2019'!AE100</f>
        <v>-149616</v>
      </c>
      <c r="BO104" s="99">
        <f>'[1]Капитал МС 2019'!AK100</f>
        <v>145145642</v>
      </c>
      <c r="BP104" s="99">
        <f>'[1]Капитал МС 2019'!AL100</f>
        <v>32042144</v>
      </c>
      <c r="BQ104" s="99">
        <f>'[1]Капитал МС 2019'!AM100</f>
        <v>39312853</v>
      </c>
      <c r="BR104" s="99">
        <f>'[1]Капитал МС 2019'!AN100</f>
        <v>30790328</v>
      </c>
      <c r="BS104" s="99">
        <f>'[1]Капитал МС 2019'!AO100</f>
        <v>43000317</v>
      </c>
      <c r="BT104" s="170">
        <f>'[2]Капитал МС 2019'!AF100</f>
        <v>6010</v>
      </c>
      <c r="BU104" s="170">
        <f>'[2]Капитал МС 2019'!AG100</f>
        <v>1333</v>
      </c>
      <c r="BV104" s="170">
        <f>'[2]Капитал МС 2019'!AH100</f>
        <v>1454</v>
      </c>
      <c r="BW104" s="170">
        <f>'[2]Капитал МС 2019'!AI100</f>
        <v>1264</v>
      </c>
      <c r="BX104" s="170">
        <f>'[2]Капитал МС 2019'!AJ100</f>
        <v>1959</v>
      </c>
      <c r="BY104" s="4"/>
      <c r="BZ104" s="4"/>
      <c r="CA104" s="4"/>
      <c r="CB104" s="4"/>
      <c r="CC104" s="4"/>
    </row>
    <row r="105" spans="1:81" x14ac:dyDescent="0.25">
      <c r="A105" s="98"/>
      <c r="B105" s="99">
        <f>'[1]Капитал МС 2019'!B101</f>
        <v>92733940</v>
      </c>
      <c r="Q105" s="99">
        <f>'[1]Капитал МС 2019'!L101</f>
        <v>8025600</v>
      </c>
      <c r="R105" s="99">
        <f>'[1]Капитал МС 2019'!M101</f>
        <v>1908151</v>
      </c>
      <c r="S105" s="99">
        <f>'[1]Капитал МС 2019'!N101</f>
        <v>2736434</v>
      </c>
      <c r="T105" s="99">
        <f>'[1]Капитал МС 2019'!O101</f>
        <v>1378204</v>
      </c>
      <c r="U105" s="99">
        <f>'[1]Капитал МС 2019'!P101</f>
        <v>2002811</v>
      </c>
      <c r="V105" s="170">
        <f>'[2]Капитал МС 2019'!G101</f>
        <v>1089</v>
      </c>
      <c r="W105" s="170">
        <f>'[2]Капитал МС 2019'!H101</f>
        <v>291</v>
      </c>
      <c r="X105" s="170">
        <f>'[2]Капитал МС 2019'!I101</f>
        <v>411</v>
      </c>
      <c r="Y105" s="170">
        <f>'[2]Капитал МС 2019'!J101</f>
        <v>207</v>
      </c>
      <c r="Z105" s="170">
        <f>'[2]Капитал МС 2019'!K101</f>
        <v>180</v>
      </c>
      <c r="AA105" s="99">
        <f>'[1]Капитал МС 2019'!Q101</f>
        <v>84708340</v>
      </c>
      <c r="AF105" s="170">
        <f>'[2]Капитал МС 2019'!L101</f>
        <v>166961</v>
      </c>
      <c r="AG105" s="170">
        <f>'[2]Капитал МС 2019'!M101</f>
        <v>61372</v>
      </c>
      <c r="AH105" s="170">
        <f>'[2]Капитал МС 2019'!N101</f>
        <v>54948</v>
      </c>
      <c r="AI105" s="170">
        <f>'[2]Капитал МС 2019'!O101</f>
        <v>29876</v>
      </c>
      <c r="AJ105" s="170">
        <f>'[2]Капитал МС 2019'!P101</f>
        <v>20765</v>
      </c>
      <c r="AK105" s="99">
        <f>'[1]Капитал МС 2019'!V100</f>
        <v>195410683</v>
      </c>
      <c r="AL105" s="99">
        <f>'[1]Капитал МС 2019'!W100</f>
        <v>63089539</v>
      </c>
      <c r="AM105" s="99">
        <f>'[1]Капитал МС 2019'!X100</f>
        <v>26620676</v>
      </c>
      <c r="AN105" s="99">
        <f>'[1]Капитал МС 2019'!Y100</f>
        <v>52202254</v>
      </c>
      <c r="AO105" s="99">
        <f>'[1]Капитал МС 2019'!Z100</f>
        <v>53498214</v>
      </c>
      <c r="AP105" s="170">
        <f>'[2]Капитал МС 2019'!Q101</f>
        <v>30715</v>
      </c>
      <c r="AQ105" s="170">
        <f>'[2]Капитал МС 2019'!R101</f>
        <v>5396</v>
      </c>
      <c r="AR105" s="170">
        <f>'[2]Капитал МС 2019'!S101</f>
        <v>8555</v>
      </c>
      <c r="AS105" s="170">
        <f>'[2]Капитал МС 2019'!T101</f>
        <v>6617</v>
      </c>
      <c r="AT105" s="170">
        <f>'[2]Капитал МС 2019'!U101</f>
        <v>10147</v>
      </c>
      <c r="AZ105" s="170">
        <f>'[2]Капитал МС 2019'!V100</f>
        <v>25217</v>
      </c>
      <c r="BA105" s="170">
        <f>'[2]Капитал МС 2019'!W100</f>
        <v>5918</v>
      </c>
      <c r="BB105" s="170">
        <f>'[2]Капитал МС 2019'!X100</f>
        <v>7273</v>
      </c>
      <c r="BC105" s="170">
        <f>'[2]Капитал МС 2019'!Y100</f>
        <v>3415</v>
      </c>
      <c r="BD105" s="170">
        <f>'[2]Капитал МС 2019'!Z100</f>
        <v>8611</v>
      </c>
      <c r="BE105" s="99">
        <f>'[1]Капитал МС 2019'!AF101</f>
        <v>81231286</v>
      </c>
      <c r="BF105" s="99">
        <f>'[1]Капитал МС 2019'!AG101</f>
        <v>20607656</v>
      </c>
      <c r="BG105" s="99">
        <f>'[1]Капитал МС 2019'!AH101</f>
        <v>21625517</v>
      </c>
      <c r="BH105" s="99">
        <f>'[1]Капитал МС 2019'!AI101</f>
        <v>18160901</v>
      </c>
      <c r="BI105" s="99">
        <f>'[1]Капитал МС 2019'!AJ101</f>
        <v>20837212</v>
      </c>
      <c r="BJ105" s="170">
        <f>'[2]Капитал МС 2019'!AA101</f>
        <v>136246</v>
      </c>
      <c r="BK105" s="170">
        <f>'[2]Капитал МС 2019'!AB101</f>
        <v>55976</v>
      </c>
      <c r="BL105" s="170">
        <f>'[2]Капитал МС 2019'!AC101</f>
        <v>46393</v>
      </c>
      <c r="BM105" s="170">
        <f>'[2]Капитал МС 2019'!AD101</f>
        <v>23259</v>
      </c>
      <c r="BN105" s="170">
        <f>'[2]Капитал МС 2019'!AE101</f>
        <v>10618</v>
      </c>
      <c r="BY105" s="4"/>
      <c r="BZ105" s="4"/>
      <c r="CA105" s="4"/>
      <c r="CB105" s="4"/>
      <c r="CC105" s="4"/>
    </row>
    <row r="106" spans="1:81" x14ac:dyDescent="0.25">
      <c r="A106" s="98"/>
      <c r="B106" s="99">
        <f>'[1]Капитал МС 2019'!B102</f>
        <v>1729494988</v>
      </c>
      <c r="Q106" s="99">
        <f>'[1]Капитал МС 2019'!L102</f>
        <v>822509802</v>
      </c>
      <c r="R106" s="99">
        <f>'[1]Капитал МС 2019'!M102</f>
        <v>191786622</v>
      </c>
      <c r="S106" s="99">
        <f>'[1]Капитал МС 2019'!N102</f>
        <v>198919142</v>
      </c>
      <c r="T106" s="99">
        <f>'[1]Капитал МС 2019'!O102</f>
        <v>209362763</v>
      </c>
      <c r="U106" s="99">
        <f>'[1]Капитал МС 2019'!P102</f>
        <v>222441275</v>
      </c>
      <c r="AK106" s="99">
        <f>'[1]Капитал МС 2019'!V101</f>
        <v>3477054</v>
      </c>
      <c r="AL106" s="99">
        <f>'[1]Капитал МС 2019'!W101</f>
        <v>470396</v>
      </c>
      <c r="AM106" s="99">
        <f>'[1]Капитал МС 2019'!X101</f>
        <v>822089</v>
      </c>
      <c r="AN106" s="99">
        <f>'[1]Капитал МС 2019'!Y101</f>
        <v>544642</v>
      </c>
      <c r="AO106" s="99">
        <f>'[1]Капитал МС 2019'!Z101</f>
        <v>1639927</v>
      </c>
      <c r="BE106" s="99">
        <f>'[1]Капитал МС 2019'!AF102</f>
        <v>420550669</v>
      </c>
      <c r="BF106" s="99">
        <f>'[1]Капитал МС 2019'!AG102</f>
        <v>85011342</v>
      </c>
      <c r="BG106" s="99">
        <f>'[1]Капитал МС 2019'!AH102</f>
        <v>119824072</v>
      </c>
      <c r="BH106" s="99">
        <f>'[1]Капитал МС 2019'!AI102</f>
        <v>105471022</v>
      </c>
      <c r="BI106" s="99">
        <f>'[1]Капитал МС 2019'!AJ102</f>
        <v>110244233</v>
      </c>
      <c r="BY106" s="4"/>
      <c r="BZ106" s="4"/>
      <c r="CA106" s="4"/>
      <c r="CB106" s="4"/>
      <c r="CC106" s="4"/>
    </row>
    <row r="107" spans="1:81" x14ac:dyDescent="0.25">
      <c r="A107" s="98"/>
      <c r="AA107" s="99">
        <f>AK100+AU100+BE100</f>
        <v>556689759</v>
      </c>
      <c r="AF107" s="99">
        <f>AP100+AZ100+BJ100</f>
        <v>816793</v>
      </c>
      <c r="AK107" s="99">
        <f>'[1]Капитал МС 2019'!V102</f>
        <v>198887737</v>
      </c>
      <c r="BY107" s="4"/>
      <c r="BZ107" s="4"/>
      <c r="CA107" s="4"/>
      <c r="CB107" s="4"/>
      <c r="CC107" s="4"/>
    </row>
    <row r="108" spans="1:81" x14ac:dyDescent="0.25">
      <c r="A108" s="98"/>
      <c r="B108" s="99">
        <f>G102+Q102+AA102+BO102</f>
        <v>1736971977</v>
      </c>
      <c r="P108" s="4" t="s">
        <v>80</v>
      </c>
      <c r="Q108" s="99">
        <f>Q6+Q21+Q77+Q84</f>
        <v>133181220</v>
      </c>
      <c r="R108" s="99">
        <f t="shared" ref="R108:U108" si="0">R6+R21+R77+R84</f>
        <v>30201240</v>
      </c>
      <c r="S108" s="99">
        <f t="shared" si="0"/>
        <v>31838992</v>
      </c>
      <c r="T108" s="99">
        <f t="shared" si="0"/>
        <v>32100553</v>
      </c>
      <c r="U108" s="99">
        <f t="shared" si="0"/>
        <v>39040435</v>
      </c>
      <c r="AA108" s="99">
        <f>AK101+AU101+BE101</f>
        <v>84799218</v>
      </c>
      <c r="AF108" s="99">
        <f>AP101+AZ101+BJ101</f>
        <v>194596</v>
      </c>
      <c r="BY108" s="4"/>
      <c r="BZ108" s="4"/>
      <c r="CA108" s="4"/>
      <c r="CB108" s="4"/>
      <c r="CC108" s="4"/>
    </row>
    <row r="109" spans="1:81" x14ac:dyDescent="0.25">
      <c r="A109" s="98"/>
      <c r="P109" s="4" t="s">
        <v>81</v>
      </c>
      <c r="Q109" s="99">
        <f>Q85+Q78+Q73+Q27+Q26</f>
        <v>11960821</v>
      </c>
      <c r="R109" s="99">
        <f t="shared" ref="R109:U109" si="1">R85+R78+R73+R27+R26</f>
        <v>2746752</v>
      </c>
      <c r="S109" s="99">
        <f t="shared" si="1"/>
        <v>3376775</v>
      </c>
      <c r="T109" s="99">
        <f t="shared" si="1"/>
        <v>2991784</v>
      </c>
      <c r="U109" s="99">
        <f t="shared" si="1"/>
        <v>2845510</v>
      </c>
      <c r="AA109" s="99">
        <f>SUM(AA107:AA108)</f>
        <v>641488977</v>
      </c>
      <c r="BY109" s="4"/>
      <c r="BZ109" s="4"/>
      <c r="CA109" s="4"/>
      <c r="CB109" s="4"/>
      <c r="CC109" s="4"/>
    </row>
    <row r="110" spans="1:81" x14ac:dyDescent="0.25">
      <c r="A110" s="98"/>
      <c r="BY110" s="4"/>
      <c r="BZ110" s="4"/>
      <c r="CA110" s="4"/>
      <c r="CB110" s="4"/>
      <c r="CC110" s="4"/>
    </row>
    <row r="111" spans="1:81" x14ac:dyDescent="0.25">
      <c r="A111" s="98"/>
      <c r="BY111" s="4"/>
      <c r="BZ111" s="4"/>
      <c r="CA111" s="4"/>
      <c r="CB111" s="4"/>
      <c r="CC111" s="4"/>
    </row>
    <row r="112" spans="1:81" x14ac:dyDescent="0.25">
      <c r="A112" s="98"/>
      <c r="BY112" s="4"/>
      <c r="BZ112" s="4"/>
      <c r="CA112" s="4"/>
      <c r="CB112" s="4"/>
      <c r="CC112" s="4"/>
    </row>
    <row r="113" spans="1:81" x14ac:dyDescent="0.25">
      <c r="A113" s="98"/>
      <c r="BY113" s="4"/>
      <c r="BZ113" s="4"/>
      <c r="CA113" s="4"/>
      <c r="CB113" s="4"/>
      <c r="CC113" s="4"/>
    </row>
    <row r="114" spans="1:81" x14ac:dyDescent="0.25">
      <c r="A114" s="98"/>
      <c r="BY114" s="4"/>
      <c r="BZ114" s="4"/>
      <c r="CA114" s="4"/>
      <c r="CB114" s="4"/>
      <c r="CC114" s="4"/>
    </row>
    <row r="115" spans="1:81" x14ac:dyDescent="0.25">
      <c r="A115" s="98"/>
      <c r="BY115" s="4"/>
      <c r="BZ115" s="4"/>
      <c r="CA115" s="4"/>
      <c r="CB115" s="4"/>
      <c r="CC115" s="4"/>
    </row>
    <row r="116" spans="1:81" x14ac:dyDescent="0.25">
      <c r="A116" s="98"/>
      <c r="BY116" s="4"/>
      <c r="BZ116" s="4"/>
      <c r="CA116" s="4"/>
      <c r="CB116" s="4"/>
      <c r="CC116" s="4"/>
    </row>
    <row r="117" spans="1:81" x14ac:dyDescent="0.25">
      <c r="A117" s="98"/>
      <c r="BY117" s="4"/>
      <c r="BZ117" s="4"/>
      <c r="CA117" s="4"/>
      <c r="CB117" s="4"/>
      <c r="CC117" s="4"/>
    </row>
    <row r="118" spans="1:81" x14ac:dyDescent="0.25">
      <c r="A118" s="98"/>
      <c r="BY118" s="4"/>
      <c r="BZ118" s="4"/>
      <c r="CA118" s="4"/>
      <c r="CB118" s="4"/>
      <c r="CC118" s="4"/>
    </row>
    <row r="119" spans="1:81" x14ac:dyDescent="0.25">
      <c r="A119" s="98"/>
      <c r="BY119" s="4"/>
      <c r="BZ119" s="4"/>
      <c r="CA119" s="4"/>
      <c r="CB119" s="4"/>
      <c r="CC119" s="4"/>
    </row>
    <row r="120" spans="1:81" x14ac:dyDescent="0.25">
      <c r="A120" s="98"/>
      <c r="BY120" s="4"/>
      <c r="BZ120" s="4"/>
      <c r="CA120" s="4"/>
      <c r="CB120" s="4"/>
      <c r="CC120" s="4"/>
    </row>
    <row r="121" spans="1:81" x14ac:dyDescent="0.25">
      <c r="A121" s="98"/>
      <c r="BY121" s="4"/>
      <c r="BZ121" s="4"/>
      <c r="CA121" s="4"/>
      <c r="CB121" s="4"/>
      <c r="CC121" s="4"/>
    </row>
  </sheetData>
  <mergeCells count="10">
    <mergeCell ref="AA1:BS1"/>
    <mergeCell ref="A2:A3"/>
    <mergeCell ref="B2:F2"/>
    <mergeCell ref="G2:P2"/>
    <mergeCell ref="Q2:Z2"/>
    <mergeCell ref="AA2:AJ2"/>
    <mergeCell ref="AK2:AT2"/>
    <mergeCell ref="AU2:BD2"/>
    <mergeCell ref="BE2:BN2"/>
    <mergeCell ref="BO2:BX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6"/>
  <sheetViews>
    <sheetView topLeftCell="A3" workbookViewId="0">
      <selection activeCell="G18" sqref="G18:K48"/>
    </sheetView>
  </sheetViews>
  <sheetFormatPr defaultColWidth="9.140625" defaultRowHeight="18.75" x14ac:dyDescent="0.3"/>
  <cols>
    <col min="1" max="1" width="38" style="105" customWidth="1"/>
    <col min="2" max="2" width="12.7109375" style="105" customWidth="1"/>
    <col min="3" max="3" width="19.85546875" style="105" customWidth="1"/>
    <col min="4" max="4" width="12.140625" style="106" bestFit="1" customWidth="1"/>
    <col min="5" max="5" width="14.140625" style="107" customWidth="1"/>
    <col min="6" max="6" width="18" style="108" customWidth="1"/>
    <col min="7" max="7" width="22.85546875" style="107" bestFit="1" customWidth="1"/>
    <col min="8" max="9" width="18.85546875" style="107" bestFit="1" customWidth="1"/>
    <col min="10" max="10" width="20.5703125" style="107" bestFit="1" customWidth="1"/>
    <col min="11" max="11" width="22.5703125" style="107" bestFit="1" customWidth="1"/>
    <col min="12" max="12" width="16.42578125" style="106" bestFit="1" customWidth="1"/>
    <col min="13" max="13" width="15" style="107" bestFit="1" customWidth="1"/>
    <col min="14" max="14" width="18.28515625" style="107" bestFit="1" customWidth="1"/>
    <col min="15" max="16384" width="9.140625" style="107"/>
  </cols>
  <sheetData>
    <row r="1" spans="1:12" x14ac:dyDescent="0.3">
      <c r="H1" s="109"/>
      <c r="I1" s="109"/>
      <c r="J1" s="109"/>
      <c r="K1" s="109"/>
      <c r="L1" s="107"/>
    </row>
    <row r="2" spans="1:12" x14ac:dyDescent="0.3">
      <c r="H2" s="109"/>
      <c r="I2" s="109"/>
      <c r="J2" s="109"/>
      <c r="K2" s="109"/>
      <c r="L2" s="107"/>
    </row>
    <row r="3" spans="1:12" x14ac:dyDescent="0.3">
      <c r="H3" s="109"/>
      <c r="I3" s="109"/>
      <c r="J3" s="109"/>
      <c r="K3" s="109"/>
      <c r="L3" s="107"/>
    </row>
    <row r="4" spans="1:12" x14ac:dyDescent="0.3">
      <c r="A4" s="437" t="s">
        <v>82</v>
      </c>
      <c r="B4" s="437"/>
      <c r="C4" s="437"/>
      <c r="D4" s="437"/>
      <c r="E4" s="437"/>
      <c r="F4" s="437"/>
      <c r="G4" s="437"/>
      <c r="H4" s="437"/>
      <c r="I4" s="437"/>
      <c r="J4" s="437"/>
      <c r="K4" s="437"/>
      <c r="L4" s="107"/>
    </row>
    <row r="5" spans="1:12" x14ac:dyDescent="0.3">
      <c r="A5" s="437"/>
      <c r="B5" s="437"/>
      <c r="C5" s="437"/>
      <c r="D5" s="437"/>
      <c r="E5" s="437"/>
      <c r="F5" s="437"/>
      <c r="G5" s="437"/>
      <c r="H5" s="437"/>
      <c r="I5" s="437"/>
      <c r="J5" s="437"/>
      <c r="K5" s="437"/>
      <c r="L5" s="107"/>
    </row>
    <row r="6" spans="1:12" x14ac:dyDescent="0.3">
      <c r="A6" s="437"/>
      <c r="B6" s="437"/>
      <c r="C6" s="437"/>
      <c r="D6" s="437"/>
      <c r="E6" s="437"/>
      <c r="F6" s="437"/>
      <c r="G6" s="437"/>
      <c r="H6" s="437"/>
      <c r="I6" s="437"/>
      <c r="J6" s="437"/>
      <c r="K6" s="437"/>
      <c r="L6" s="107"/>
    </row>
    <row r="7" spans="1:12" x14ac:dyDescent="0.3">
      <c r="A7" s="437"/>
      <c r="B7" s="437"/>
      <c r="C7" s="437"/>
      <c r="D7" s="437"/>
      <c r="E7" s="437"/>
      <c r="F7" s="437"/>
      <c r="G7" s="437"/>
      <c r="H7" s="437"/>
      <c r="I7" s="437"/>
      <c r="J7" s="437"/>
      <c r="K7" s="437"/>
      <c r="L7" s="107"/>
    </row>
    <row r="8" spans="1:12" x14ac:dyDescent="0.3">
      <c r="A8" s="437"/>
      <c r="B8" s="437"/>
      <c r="C8" s="437"/>
      <c r="D8" s="437"/>
      <c r="E8" s="437"/>
      <c r="F8" s="437"/>
      <c r="G8" s="437"/>
      <c r="H8" s="437"/>
      <c r="I8" s="437"/>
      <c r="J8" s="437"/>
      <c r="K8" s="437"/>
      <c r="L8" s="107"/>
    </row>
    <row r="9" spans="1:12" x14ac:dyDescent="0.3">
      <c r="A9" s="437"/>
      <c r="B9" s="437"/>
      <c r="C9" s="437"/>
      <c r="D9" s="437"/>
      <c r="E9" s="437"/>
      <c r="F9" s="437"/>
      <c r="G9" s="437"/>
      <c r="H9" s="437"/>
      <c r="I9" s="437"/>
      <c r="J9" s="437"/>
      <c r="K9" s="437"/>
      <c r="L9" s="107"/>
    </row>
    <row r="10" spans="1:12" x14ac:dyDescent="0.3">
      <c r="A10" s="438" t="s">
        <v>83</v>
      </c>
      <c r="B10" s="438"/>
      <c r="C10" s="438"/>
      <c r="D10" s="438"/>
      <c r="E10" s="438"/>
      <c r="F10" s="438"/>
      <c r="G10" s="438"/>
      <c r="H10" s="438"/>
      <c r="I10" s="438"/>
      <c r="J10" s="438"/>
      <c r="K10" s="438"/>
      <c r="L10" s="107"/>
    </row>
    <row r="11" spans="1:12" x14ac:dyDescent="0.3">
      <c r="A11" s="439" t="s">
        <v>84</v>
      </c>
      <c r="B11" s="439"/>
      <c r="C11" s="439"/>
      <c r="D11" s="439"/>
      <c r="E11" s="439"/>
      <c r="F11" s="439"/>
      <c r="G11" s="439"/>
      <c r="H11" s="439"/>
      <c r="I11" s="439"/>
      <c r="J11" s="439"/>
      <c r="K11" s="439"/>
      <c r="L11" s="107"/>
    </row>
    <row r="12" spans="1:12" x14ac:dyDescent="0.3">
      <c r="A12" s="110"/>
      <c r="B12" s="110"/>
      <c r="C12" s="110"/>
      <c r="D12" s="177"/>
      <c r="E12" s="177"/>
      <c r="F12" s="111"/>
      <c r="G12" s="177"/>
      <c r="H12" s="177"/>
      <c r="I12" s="177"/>
      <c r="J12" s="177"/>
      <c r="K12" s="177"/>
      <c r="L12" s="107"/>
    </row>
    <row r="14" spans="1:12" ht="19.5" thickBot="1" x14ac:dyDescent="0.35">
      <c r="A14" s="440" t="s">
        <v>85</v>
      </c>
      <c r="B14" s="441"/>
      <c r="C14" s="442"/>
      <c r="D14" s="180" t="s">
        <v>86</v>
      </c>
      <c r="E14" s="445" t="s">
        <v>87</v>
      </c>
      <c r="F14" s="448" t="s">
        <v>88</v>
      </c>
      <c r="G14" s="451" t="s">
        <v>89</v>
      </c>
      <c r="H14" s="452"/>
      <c r="I14" s="452"/>
      <c r="J14" s="452"/>
      <c r="K14" s="453"/>
      <c r="L14" s="107"/>
    </row>
    <row r="15" spans="1:12" ht="19.5" thickBot="1" x14ac:dyDescent="0.35">
      <c r="A15" s="443"/>
      <c r="B15" s="416"/>
      <c r="C15" s="417"/>
      <c r="D15" s="181"/>
      <c r="E15" s="446"/>
      <c r="F15" s="449"/>
      <c r="G15" s="112" t="s">
        <v>90</v>
      </c>
      <c r="H15" s="113" t="s">
        <v>91</v>
      </c>
      <c r="I15" s="114"/>
      <c r="J15" s="114"/>
      <c r="K15" s="115"/>
      <c r="L15" s="107"/>
    </row>
    <row r="16" spans="1:12" ht="19.5" thickBot="1" x14ac:dyDescent="0.35">
      <c r="A16" s="444"/>
      <c r="B16" s="419"/>
      <c r="C16" s="420"/>
      <c r="D16" s="182"/>
      <c r="E16" s="447"/>
      <c r="F16" s="450"/>
      <c r="G16" s="182"/>
      <c r="H16" s="116" t="s">
        <v>92</v>
      </c>
      <c r="I16" s="116" t="s">
        <v>93</v>
      </c>
      <c r="J16" s="116" t="s">
        <v>94</v>
      </c>
      <c r="K16" s="117" t="s">
        <v>95</v>
      </c>
      <c r="L16" s="107"/>
    </row>
    <row r="17" spans="1:14" ht="19.5" thickBot="1" x14ac:dyDescent="0.35">
      <c r="A17" s="430" t="s">
        <v>96</v>
      </c>
      <c r="B17" s="428"/>
      <c r="C17" s="429"/>
      <c r="D17" s="116">
        <v>1</v>
      </c>
      <c r="E17" s="116">
        <v>2</v>
      </c>
      <c r="F17" s="118">
        <v>3</v>
      </c>
      <c r="G17" s="116">
        <v>4</v>
      </c>
      <c r="H17" s="116">
        <v>5</v>
      </c>
      <c r="I17" s="116">
        <v>6</v>
      </c>
      <c r="J17" s="116">
        <v>7</v>
      </c>
      <c r="K17" s="117">
        <v>8</v>
      </c>
    </row>
    <row r="18" spans="1:14" ht="67.5" customHeight="1" thickBot="1" x14ac:dyDescent="0.35">
      <c r="A18" s="409" t="s">
        <v>97</v>
      </c>
      <c r="B18" s="410"/>
      <c r="C18" s="411"/>
      <c r="D18" s="119">
        <v>1</v>
      </c>
      <c r="E18" s="120"/>
      <c r="F18" s="121"/>
      <c r="G18" s="122">
        <v>1736971977</v>
      </c>
      <c r="H18" s="122">
        <v>406337701</v>
      </c>
      <c r="I18" s="122">
        <v>419824252</v>
      </c>
      <c r="J18" s="122">
        <v>435518509</v>
      </c>
      <c r="K18" s="122">
        <v>475291515</v>
      </c>
      <c r="L18" s="123"/>
      <c r="M18" s="123"/>
      <c r="N18" s="124"/>
    </row>
    <row r="19" spans="1:14" ht="18" customHeight="1" thickBot="1" x14ac:dyDescent="0.35">
      <c r="A19" s="431" t="s">
        <v>98</v>
      </c>
      <c r="B19" s="432"/>
      <c r="C19" s="433"/>
      <c r="D19" s="125">
        <v>2</v>
      </c>
      <c r="E19" s="126" t="s">
        <v>99</v>
      </c>
      <c r="F19" s="127">
        <f>F35</f>
        <v>0.31709999999999999</v>
      </c>
      <c r="G19" s="122">
        <v>127104525</v>
      </c>
      <c r="H19" s="122">
        <v>28638761</v>
      </c>
      <c r="I19" s="122">
        <v>28637623</v>
      </c>
      <c r="J19" s="122">
        <v>33211569</v>
      </c>
      <c r="K19" s="122">
        <v>36616572</v>
      </c>
      <c r="L19" s="128"/>
    </row>
    <row r="20" spans="1:14" ht="36.75" thickBot="1" x14ac:dyDescent="0.35">
      <c r="A20" s="425" t="s">
        <v>100</v>
      </c>
      <c r="B20" s="425" t="s">
        <v>101</v>
      </c>
      <c r="C20" s="129" t="s">
        <v>102</v>
      </c>
      <c r="D20" s="116">
        <v>3</v>
      </c>
      <c r="E20" s="130" t="s">
        <v>103</v>
      </c>
      <c r="F20" s="127">
        <f t="shared" ref="F20:F32" si="0">F36</f>
        <v>2.88</v>
      </c>
      <c r="G20" s="122">
        <v>190802458</v>
      </c>
      <c r="H20" s="122">
        <v>63559935</v>
      </c>
      <c r="I20" s="122">
        <v>27442765</v>
      </c>
      <c r="J20" s="122">
        <v>48443434</v>
      </c>
      <c r="K20" s="122">
        <v>51356324</v>
      </c>
      <c r="L20" s="123"/>
    </row>
    <row r="21" spans="1:14" ht="21" thickBot="1" x14ac:dyDescent="0.35">
      <c r="A21" s="425"/>
      <c r="B21" s="425"/>
      <c r="C21" s="129">
        <v>20</v>
      </c>
      <c r="D21" s="116">
        <v>4</v>
      </c>
      <c r="E21" s="126" t="s">
        <v>104</v>
      </c>
      <c r="F21" s="127">
        <f t="shared" si="0"/>
        <v>0.26369999999999999</v>
      </c>
      <c r="G21" s="122">
        <v>3477054</v>
      </c>
      <c r="H21" s="122">
        <v>470396</v>
      </c>
      <c r="I21" s="122">
        <v>822089</v>
      </c>
      <c r="J21" s="122">
        <v>544642</v>
      </c>
      <c r="K21" s="122">
        <v>1639927</v>
      </c>
      <c r="L21" s="123"/>
    </row>
    <row r="22" spans="1:14" ht="36.75" thickBot="1" x14ac:dyDescent="0.35">
      <c r="A22" s="425"/>
      <c r="B22" s="425"/>
      <c r="C22" s="129" t="s">
        <v>105</v>
      </c>
      <c r="D22" s="116">
        <v>5</v>
      </c>
      <c r="E22" s="130" t="s">
        <v>106</v>
      </c>
      <c r="F22" s="127">
        <f t="shared" si="0"/>
        <v>0.52859999999999996</v>
      </c>
      <c r="G22" s="122">
        <v>21969483</v>
      </c>
      <c r="H22" s="122">
        <v>5298897</v>
      </c>
      <c r="I22" s="122">
        <v>5687797</v>
      </c>
      <c r="J22" s="122">
        <v>3935931</v>
      </c>
      <c r="K22" s="122">
        <v>7046858</v>
      </c>
    </row>
    <row r="23" spans="1:14" ht="24.75" thickBot="1" x14ac:dyDescent="0.35">
      <c r="A23" s="425"/>
      <c r="B23" s="425"/>
      <c r="C23" s="129" t="s">
        <v>107</v>
      </c>
      <c r="D23" s="116">
        <v>6</v>
      </c>
      <c r="E23" s="130" t="s">
        <v>108</v>
      </c>
      <c r="F23" s="127">
        <f t="shared" si="0"/>
        <v>1.77</v>
      </c>
      <c r="G23" s="122">
        <v>428717036</v>
      </c>
      <c r="H23" s="122">
        <v>85011342</v>
      </c>
      <c r="I23" s="122">
        <v>119824072</v>
      </c>
      <c r="J23" s="122">
        <v>109774484</v>
      </c>
      <c r="K23" s="122">
        <v>114107138</v>
      </c>
    </row>
    <row r="24" spans="1:14" ht="21" thickBot="1" x14ac:dyDescent="0.35">
      <c r="A24" s="426"/>
      <c r="B24" s="426"/>
      <c r="C24" s="131">
        <v>23</v>
      </c>
      <c r="D24" s="132">
        <v>7</v>
      </c>
      <c r="E24" s="126" t="s">
        <v>104</v>
      </c>
      <c r="F24" s="127">
        <f t="shared" si="0"/>
        <v>1.4069</v>
      </c>
      <c r="G24" s="122">
        <v>81322164</v>
      </c>
      <c r="H24" s="122">
        <v>20607656</v>
      </c>
      <c r="I24" s="122">
        <v>21625517</v>
      </c>
      <c r="J24" s="122">
        <v>18160901</v>
      </c>
      <c r="K24" s="122">
        <v>20928090</v>
      </c>
    </row>
    <row r="25" spans="1:14" ht="22.5" customHeight="1" thickBot="1" x14ac:dyDescent="0.35">
      <c r="A25" s="395" t="s">
        <v>109</v>
      </c>
      <c r="B25" s="400"/>
      <c r="C25" s="400"/>
      <c r="D25" s="133">
        <v>8</v>
      </c>
      <c r="E25" s="134" t="s">
        <v>110</v>
      </c>
      <c r="F25" s="135">
        <f t="shared" si="0"/>
        <v>0.17443</v>
      </c>
      <c r="G25" s="122">
        <v>816678802</v>
      </c>
      <c r="H25" s="122">
        <v>191786622</v>
      </c>
      <c r="I25" s="122">
        <v>198919142</v>
      </c>
      <c r="J25" s="122">
        <v>209362763</v>
      </c>
      <c r="K25" s="122">
        <v>216610275</v>
      </c>
      <c r="L25" s="128"/>
    </row>
    <row r="26" spans="1:14" ht="21" thickBot="1" x14ac:dyDescent="0.35">
      <c r="A26" s="427" t="s">
        <v>111</v>
      </c>
      <c r="B26" s="428"/>
      <c r="C26" s="429"/>
      <c r="D26" s="116">
        <v>9</v>
      </c>
      <c r="E26" s="136" t="s">
        <v>104</v>
      </c>
      <c r="F26" s="137">
        <f t="shared" si="0"/>
        <v>1.06E-2</v>
      </c>
      <c r="G26" s="122">
        <v>8691400</v>
      </c>
      <c r="H26" s="122">
        <v>1908151</v>
      </c>
      <c r="I26" s="122">
        <v>2736434</v>
      </c>
      <c r="J26" s="122">
        <v>1378204</v>
      </c>
      <c r="K26" s="122">
        <v>2668611</v>
      </c>
      <c r="L26" s="138"/>
    </row>
    <row r="27" spans="1:14" ht="21.6" customHeight="1" thickBot="1" x14ac:dyDescent="0.35">
      <c r="A27" s="399" t="s">
        <v>112</v>
      </c>
      <c r="B27" s="405"/>
      <c r="C27" s="406"/>
      <c r="D27" s="116">
        <v>10</v>
      </c>
      <c r="E27" s="139" t="s">
        <v>110</v>
      </c>
      <c r="F27" s="137">
        <f t="shared" si="0"/>
        <v>9.1000000000000004E-3</v>
      </c>
      <c r="G27" s="122">
        <v>133181220</v>
      </c>
      <c r="H27" s="122">
        <v>30201240</v>
      </c>
      <c r="I27" s="122">
        <v>31838992</v>
      </c>
      <c r="J27" s="122">
        <v>32100553</v>
      </c>
      <c r="K27" s="122">
        <v>39040435</v>
      </c>
    </row>
    <row r="28" spans="1:14" ht="24.75" customHeight="1" thickBot="1" x14ac:dyDescent="0.35">
      <c r="A28" s="399" t="s">
        <v>113</v>
      </c>
      <c r="B28" s="405"/>
      <c r="C28" s="406"/>
      <c r="D28" s="116">
        <v>11</v>
      </c>
      <c r="E28" s="139" t="s">
        <v>110</v>
      </c>
      <c r="F28" s="137">
        <f t="shared" si="0"/>
        <v>4.0000000000000001E-3</v>
      </c>
      <c r="G28" s="122">
        <v>0</v>
      </c>
      <c r="H28" s="122">
        <v>0</v>
      </c>
      <c r="I28" s="122">
        <v>0</v>
      </c>
      <c r="J28" s="122">
        <v>0</v>
      </c>
      <c r="K28" s="122">
        <v>0</v>
      </c>
    </row>
    <row r="29" spans="1:14" ht="45.75" customHeight="1" thickBot="1" x14ac:dyDescent="0.35">
      <c r="A29" s="399" t="s">
        <v>114</v>
      </c>
      <c r="B29" s="405"/>
      <c r="C29" s="406"/>
      <c r="D29" s="116">
        <v>12</v>
      </c>
      <c r="E29" s="130" t="s">
        <v>110</v>
      </c>
      <c r="F29" s="140">
        <f t="shared" si="0"/>
        <v>2.8999999999999998E-3</v>
      </c>
      <c r="G29" s="122">
        <v>11960821</v>
      </c>
      <c r="H29" s="122">
        <v>2746752</v>
      </c>
      <c r="I29" s="122">
        <v>3376775</v>
      </c>
      <c r="J29" s="122">
        <v>2991784</v>
      </c>
      <c r="K29" s="122">
        <v>2845510</v>
      </c>
    </row>
    <row r="30" spans="1:14" ht="45" customHeight="1" thickBot="1" x14ac:dyDescent="0.35">
      <c r="A30" s="434" t="s">
        <v>115</v>
      </c>
      <c r="B30" s="435"/>
      <c r="C30" s="436"/>
      <c r="D30" s="116">
        <v>13</v>
      </c>
      <c r="E30" s="130" t="s">
        <v>116</v>
      </c>
      <c r="F30" s="127">
        <f t="shared" si="0"/>
        <v>6.2E-2</v>
      </c>
      <c r="G30" s="122">
        <v>151699673</v>
      </c>
      <c r="H30" s="122">
        <v>32042144</v>
      </c>
      <c r="I30" s="122">
        <v>39312853</v>
      </c>
      <c r="J30" s="122">
        <v>30790328</v>
      </c>
      <c r="K30" s="122">
        <v>49554348</v>
      </c>
      <c r="L30" s="123"/>
    </row>
    <row r="31" spans="1:14" ht="45" customHeight="1" thickBot="1" x14ac:dyDescent="0.35">
      <c r="A31" s="399" t="s">
        <v>112</v>
      </c>
      <c r="B31" s="400"/>
      <c r="C31" s="401"/>
      <c r="D31" s="116">
        <v>14</v>
      </c>
      <c r="E31" s="130" t="s">
        <v>116</v>
      </c>
      <c r="F31" s="127">
        <f t="shared" si="0"/>
        <v>6.3099999999999996E-3</v>
      </c>
      <c r="G31" s="122">
        <v>62916014</v>
      </c>
      <c r="H31" s="122">
        <v>12786800</v>
      </c>
      <c r="I31" s="122">
        <v>17394984</v>
      </c>
      <c r="J31" s="122">
        <v>10694958</v>
      </c>
      <c r="K31" s="122">
        <v>22039272</v>
      </c>
      <c r="L31" s="123"/>
    </row>
    <row r="32" spans="1:14" ht="45" customHeight="1" thickBot="1" x14ac:dyDescent="0.35">
      <c r="A32" s="399" t="s">
        <v>117</v>
      </c>
      <c r="B32" s="407"/>
      <c r="C32" s="408"/>
      <c r="D32" s="116">
        <v>15</v>
      </c>
      <c r="E32" s="130" t="s">
        <v>116</v>
      </c>
      <c r="F32" s="127">
        <f t="shared" si="0"/>
        <v>4.7800000000000002E-4</v>
      </c>
      <c r="G32" s="122">
        <v>177973</v>
      </c>
      <c r="H32" s="122">
        <v>0</v>
      </c>
      <c r="I32" s="122">
        <v>0</v>
      </c>
      <c r="J32" s="122">
        <v>0</v>
      </c>
      <c r="K32" s="122">
        <v>177973</v>
      </c>
      <c r="L32" s="123"/>
    </row>
    <row r="33" spans="1:12" ht="21" thickBot="1" x14ac:dyDescent="0.35">
      <c r="A33" s="421" t="s">
        <v>118</v>
      </c>
      <c r="B33" s="422"/>
      <c r="C33" s="423"/>
      <c r="D33" s="116">
        <v>16</v>
      </c>
      <c r="E33" s="130" t="s">
        <v>119</v>
      </c>
      <c r="F33" s="141">
        <f>F70</f>
        <v>0</v>
      </c>
      <c r="G33" s="142">
        <v>0</v>
      </c>
      <c r="H33" s="142">
        <v>0</v>
      </c>
      <c r="I33" s="142">
        <v>0</v>
      </c>
      <c r="J33" s="142">
        <v>0</v>
      </c>
      <c r="K33" s="142">
        <v>0</v>
      </c>
    </row>
    <row r="34" spans="1:12" ht="21" thickBot="1" x14ac:dyDescent="0.35">
      <c r="A34" s="409" t="s">
        <v>120</v>
      </c>
      <c r="B34" s="410"/>
      <c r="C34" s="411"/>
      <c r="D34" s="116">
        <v>17</v>
      </c>
      <c r="E34" s="143"/>
      <c r="F34" s="141"/>
      <c r="G34" s="122">
        <v>1736971977</v>
      </c>
      <c r="H34" s="122">
        <v>406337701</v>
      </c>
      <c r="I34" s="122">
        <v>419824252</v>
      </c>
      <c r="J34" s="122">
        <v>435518509</v>
      </c>
      <c r="K34" s="122">
        <v>475291515</v>
      </c>
    </row>
    <row r="35" spans="1:12" ht="21" thickBot="1" x14ac:dyDescent="0.35">
      <c r="A35" s="395" t="s">
        <v>121</v>
      </c>
      <c r="B35" s="396"/>
      <c r="C35" s="397"/>
      <c r="D35" s="116">
        <v>18</v>
      </c>
      <c r="E35" s="130" t="s">
        <v>99</v>
      </c>
      <c r="F35" s="141">
        <v>0.31709999999999999</v>
      </c>
      <c r="G35" s="122">
        <v>127104525</v>
      </c>
      <c r="H35" s="122">
        <v>28638761</v>
      </c>
      <c r="I35" s="122">
        <v>28637623</v>
      </c>
      <c r="J35" s="122">
        <v>33211569</v>
      </c>
      <c r="K35" s="122">
        <v>36616572</v>
      </c>
    </row>
    <row r="36" spans="1:12" ht="36.75" thickBot="1" x14ac:dyDescent="0.35">
      <c r="A36" s="424" t="s">
        <v>100</v>
      </c>
      <c r="B36" s="424" t="s">
        <v>101</v>
      </c>
      <c r="C36" s="179"/>
      <c r="D36" s="116">
        <v>19</v>
      </c>
      <c r="E36" s="130" t="s">
        <v>103</v>
      </c>
      <c r="F36" s="141">
        <v>2.88</v>
      </c>
      <c r="G36" s="122">
        <v>190802458</v>
      </c>
      <c r="H36" s="122">
        <v>63559935</v>
      </c>
      <c r="I36" s="122">
        <v>27442765</v>
      </c>
      <c r="J36" s="122">
        <v>48443434</v>
      </c>
      <c r="K36" s="122">
        <v>51356324</v>
      </c>
    </row>
    <row r="37" spans="1:12" ht="21" thickBot="1" x14ac:dyDescent="0.35">
      <c r="A37" s="425"/>
      <c r="B37" s="425"/>
      <c r="C37" s="179"/>
      <c r="D37" s="116">
        <v>20</v>
      </c>
      <c r="E37" s="126" t="s">
        <v>104</v>
      </c>
      <c r="F37" s="141">
        <f>'[3]услуги 2019 г'!D17</f>
        <v>0.26369999999999999</v>
      </c>
      <c r="G37" s="122">
        <v>3477054</v>
      </c>
      <c r="H37" s="122">
        <v>470396</v>
      </c>
      <c r="I37" s="122">
        <v>822089</v>
      </c>
      <c r="J37" s="122">
        <v>544642</v>
      </c>
      <c r="K37" s="122">
        <v>1639927</v>
      </c>
      <c r="L37" s="123"/>
    </row>
    <row r="38" spans="1:12" ht="36.75" thickBot="1" x14ac:dyDescent="0.35">
      <c r="A38" s="425"/>
      <c r="B38" s="425"/>
      <c r="C38" s="179"/>
      <c r="D38" s="116">
        <v>21</v>
      </c>
      <c r="E38" s="130" t="s">
        <v>106</v>
      </c>
      <c r="F38" s="141">
        <v>0.52859999999999996</v>
      </c>
      <c r="G38" s="122">
        <v>21969483</v>
      </c>
      <c r="H38" s="122">
        <v>5298897</v>
      </c>
      <c r="I38" s="122">
        <v>5687797</v>
      </c>
      <c r="J38" s="122">
        <v>3935931</v>
      </c>
      <c r="K38" s="122">
        <v>7046858</v>
      </c>
      <c r="L38" s="123"/>
    </row>
    <row r="39" spans="1:12" ht="24.75" thickBot="1" x14ac:dyDescent="0.35">
      <c r="A39" s="425"/>
      <c r="B39" s="425"/>
      <c r="C39" s="179"/>
      <c r="D39" s="116">
        <v>22</v>
      </c>
      <c r="E39" s="130" t="s">
        <v>108</v>
      </c>
      <c r="F39" s="141">
        <v>1.77</v>
      </c>
      <c r="G39" s="122">
        <v>428717036</v>
      </c>
      <c r="H39" s="122">
        <v>85011342</v>
      </c>
      <c r="I39" s="122">
        <v>119824072</v>
      </c>
      <c r="J39" s="122">
        <v>109774484</v>
      </c>
      <c r="K39" s="122">
        <v>114107138</v>
      </c>
      <c r="L39" s="123"/>
    </row>
    <row r="40" spans="1:12" ht="21" thickBot="1" x14ac:dyDescent="0.35">
      <c r="A40" s="426"/>
      <c r="B40" s="426"/>
      <c r="C40" s="178"/>
      <c r="D40" s="125">
        <v>23</v>
      </c>
      <c r="E40" s="126" t="s">
        <v>104</v>
      </c>
      <c r="F40" s="141">
        <f>'[3]услуги 2019 г'!F17</f>
        <v>1.4069</v>
      </c>
      <c r="G40" s="122">
        <v>81322164</v>
      </c>
      <c r="H40" s="122">
        <v>20607656</v>
      </c>
      <c r="I40" s="122">
        <v>21625517</v>
      </c>
      <c r="J40" s="122">
        <v>18160901</v>
      </c>
      <c r="K40" s="122">
        <v>20928090</v>
      </c>
      <c r="L40" s="123"/>
    </row>
    <row r="41" spans="1:12" ht="24.75" thickBot="1" x14ac:dyDescent="0.35">
      <c r="A41" s="395" t="s">
        <v>122</v>
      </c>
      <c r="B41" s="396"/>
      <c r="C41" s="397"/>
      <c r="D41" s="182">
        <v>24</v>
      </c>
      <c r="E41" s="130" t="s">
        <v>110</v>
      </c>
      <c r="F41" s="141">
        <v>0.17443</v>
      </c>
      <c r="G41" s="122">
        <v>816678802</v>
      </c>
      <c r="H41" s="122">
        <v>191786622</v>
      </c>
      <c r="I41" s="122">
        <v>198919142</v>
      </c>
      <c r="J41" s="122">
        <v>209362763</v>
      </c>
      <c r="K41" s="122">
        <v>216610275</v>
      </c>
      <c r="L41" s="123"/>
    </row>
    <row r="42" spans="1:12" ht="21" thickBot="1" x14ac:dyDescent="0.35">
      <c r="A42" s="427" t="s">
        <v>111</v>
      </c>
      <c r="B42" s="428"/>
      <c r="C42" s="429"/>
      <c r="D42" s="116">
        <v>25</v>
      </c>
      <c r="E42" s="126" t="s">
        <v>104</v>
      </c>
      <c r="F42" s="141">
        <f>'[3]услуги 2019 г'!B17</f>
        <v>1.06E-2</v>
      </c>
      <c r="G42" s="122">
        <v>8691400</v>
      </c>
      <c r="H42" s="122">
        <v>1908151</v>
      </c>
      <c r="I42" s="122">
        <v>2736434</v>
      </c>
      <c r="J42" s="122">
        <v>1378204</v>
      </c>
      <c r="K42" s="122">
        <v>2668611</v>
      </c>
      <c r="L42" s="123"/>
    </row>
    <row r="43" spans="1:12" ht="24.75" thickBot="1" x14ac:dyDescent="0.35">
      <c r="A43" s="399" t="s">
        <v>112</v>
      </c>
      <c r="B43" s="405"/>
      <c r="C43" s="406"/>
      <c r="D43" s="116">
        <v>26</v>
      </c>
      <c r="E43" s="130" t="s">
        <v>110</v>
      </c>
      <c r="F43" s="141">
        <v>9.1000000000000004E-3</v>
      </c>
      <c r="G43" s="144">
        <v>133181220</v>
      </c>
      <c r="H43" s="144">
        <v>30201240</v>
      </c>
      <c r="I43" s="144">
        <v>31838992</v>
      </c>
      <c r="J43" s="144">
        <v>32100553</v>
      </c>
      <c r="K43" s="144">
        <v>39040435</v>
      </c>
      <c r="L43" s="123"/>
    </row>
    <row r="44" spans="1:12" ht="24.75" thickBot="1" x14ac:dyDescent="0.35">
      <c r="A44" s="399" t="s">
        <v>113</v>
      </c>
      <c r="B44" s="405"/>
      <c r="C44" s="406"/>
      <c r="D44" s="116">
        <v>27</v>
      </c>
      <c r="E44" s="130" t="s">
        <v>110</v>
      </c>
      <c r="F44" s="145">
        <v>4.0000000000000001E-3</v>
      </c>
      <c r="G44" s="146"/>
      <c r="H44" s="147"/>
      <c r="I44" s="147"/>
      <c r="J44" s="147"/>
      <c r="K44" s="148"/>
      <c r="L44" s="123"/>
    </row>
    <row r="45" spans="1:12" ht="24.75" thickBot="1" x14ac:dyDescent="0.35">
      <c r="A45" s="399" t="s">
        <v>114</v>
      </c>
      <c r="B45" s="405"/>
      <c r="C45" s="406"/>
      <c r="D45" s="116">
        <v>28</v>
      </c>
      <c r="E45" s="130" t="s">
        <v>110</v>
      </c>
      <c r="F45" s="141">
        <v>2.8999999999999998E-3</v>
      </c>
      <c r="G45" s="149">
        <v>11960821</v>
      </c>
      <c r="H45" s="149">
        <v>2746752</v>
      </c>
      <c r="I45" s="150">
        <v>3376775</v>
      </c>
      <c r="J45" s="149">
        <v>2991784</v>
      </c>
      <c r="K45" s="149">
        <v>2845510</v>
      </c>
      <c r="L45" s="123"/>
    </row>
    <row r="46" spans="1:12" ht="21" thickBot="1" x14ac:dyDescent="0.35">
      <c r="A46" s="395" t="s">
        <v>123</v>
      </c>
      <c r="B46" s="396"/>
      <c r="C46" s="397"/>
      <c r="D46" s="116">
        <v>29</v>
      </c>
      <c r="E46" s="130" t="s">
        <v>116</v>
      </c>
      <c r="F46" s="141">
        <v>6.2E-2</v>
      </c>
      <c r="G46" s="149">
        <v>151699673</v>
      </c>
      <c r="H46" s="149">
        <v>32042144</v>
      </c>
      <c r="I46" s="149">
        <v>39312853</v>
      </c>
      <c r="J46" s="149">
        <v>30790328</v>
      </c>
      <c r="K46" s="149">
        <v>49554348</v>
      </c>
    </row>
    <row r="47" spans="1:12" ht="21" thickBot="1" x14ac:dyDescent="0.35">
      <c r="A47" s="399" t="s">
        <v>112</v>
      </c>
      <c r="B47" s="400"/>
      <c r="C47" s="401"/>
      <c r="D47" s="116">
        <v>30</v>
      </c>
      <c r="E47" s="130" t="s">
        <v>116</v>
      </c>
      <c r="F47" s="141">
        <v>6.3099999999999996E-3</v>
      </c>
      <c r="G47" s="149">
        <v>62916014</v>
      </c>
      <c r="H47" s="149">
        <v>12786800</v>
      </c>
      <c r="I47" s="149">
        <v>17394984</v>
      </c>
      <c r="J47" s="149">
        <v>10694958</v>
      </c>
      <c r="K47" s="149">
        <v>22039272</v>
      </c>
    </row>
    <row r="48" spans="1:12" ht="21" thickBot="1" x14ac:dyDescent="0.35">
      <c r="A48" s="399" t="s">
        <v>117</v>
      </c>
      <c r="B48" s="407"/>
      <c r="C48" s="408"/>
      <c r="D48" s="116">
        <v>31</v>
      </c>
      <c r="E48" s="130" t="s">
        <v>124</v>
      </c>
      <c r="F48" s="141">
        <v>4.7800000000000002E-4</v>
      </c>
      <c r="G48" s="149">
        <v>177973</v>
      </c>
      <c r="H48" s="151">
        <v>0</v>
      </c>
      <c r="I48" s="149">
        <v>0</v>
      </c>
      <c r="J48" s="149">
        <v>0</v>
      </c>
      <c r="K48" s="149">
        <v>177973</v>
      </c>
    </row>
    <row r="49" spans="1:12" ht="21" thickBot="1" x14ac:dyDescent="0.35">
      <c r="A49" s="409" t="s">
        <v>125</v>
      </c>
      <c r="B49" s="410"/>
      <c r="C49" s="411"/>
      <c r="D49" s="116">
        <v>32</v>
      </c>
      <c r="E49" s="143"/>
      <c r="F49" s="141"/>
      <c r="G49" s="152"/>
      <c r="H49" s="152"/>
      <c r="I49" s="152"/>
      <c r="J49" s="152"/>
      <c r="K49" s="152"/>
    </row>
    <row r="50" spans="1:12" ht="21" thickBot="1" x14ac:dyDescent="0.35">
      <c r="A50" s="395" t="s">
        <v>121</v>
      </c>
      <c r="B50" s="396"/>
      <c r="C50" s="397"/>
      <c r="D50" s="116">
        <v>33</v>
      </c>
      <c r="E50" s="130" t="s">
        <v>99</v>
      </c>
      <c r="F50" s="141"/>
      <c r="G50" s="152"/>
      <c r="H50" s="152"/>
      <c r="I50" s="152"/>
      <c r="J50" s="152"/>
      <c r="K50" s="152"/>
    </row>
    <row r="51" spans="1:12" ht="36.75" thickBot="1" x14ac:dyDescent="0.35">
      <c r="A51" s="412" t="s">
        <v>126</v>
      </c>
      <c r="B51" s="413"/>
      <c r="C51" s="414"/>
      <c r="D51" s="116">
        <v>34</v>
      </c>
      <c r="E51" s="130" t="s">
        <v>103</v>
      </c>
      <c r="F51" s="141"/>
      <c r="G51" s="142"/>
      <c r="H51" s="142"/>
      <c r="I51" s="142"/>
      <c r="J51" s="142"/>
      <c r="K51" s="142"/>
      <c r="L51" s="107"/>
    </row>
    <row r="52" spans="1:12" ht="36.75" thickBot="1" x14ac:dyDescent="0.35">
      <c r="A52" s="415"/>
      <c r="B52" s="416"/>
      <c r="C52" s="417"/>
      <c r="D52" s="116">
        <v>35</v>
      </c>
      <c r="E52" s="130" t="s">
        <v>106</v>
      </c>
      <c r="F52" s="141"/>
      <c r="G52" s="142"/>
      <c r="H52" s="142"/>
      <c r="I52" s="142"/>
      <c r="J52" s="142"/>
      <c r="K52" s="142"/>
      <c r="L52" s="107"/>
    </row>
    <row r="53" spans="1:12" ht="24.75" thickBot="1" x14ac:dyDescent="0.35">
      <c r="A53" s="418"/>
      <c r="B53" s="419"/>
      <c r="C53" s="420"/>
      <c r="D53" s="116">
        <v>36</v>
      </c>
      <c r="E53" s="130" t="s">
        <v>108</v>
      </c>
      <c r="F53" s="141"/>
      <c r="G53" s="142"/>
      <c r="H53" s="142"/>
      <c r="I53" s="142"/>
      <c r="J53" s="142"/>
      <c r="K53" s="142"/>
      <c r="L53" s="107"/>
    </row>
    <row r="54" spans="1:12" ht="24.75" thickBot="1" x14ac:dyDescent="0.35">
      <c r="A54" s="395" t="s">
        <v>122</v>
      </c>
      <c r="B54" s="396"/>
      <c r="C54" s="397"/>
      <c r="D54" s="116">
        <v>37</v>
      </c>
      <c r="E54" s="130" t="s">
        <v>110</v>
      </c>
      <c r="F54" s="141"/>
      <c r="G54" s="142"/>
      <c r="H54" s="142"/>
      <c r="I54" s="142"/>
      <c r="J54" s="142"/>
      <c r="K54" s="142"/>
      <c r="L54" s="107"/>
    </row>
    <row r="55" spans="1:12" ht="24.75" thickBot="1" x14ac:dyDescent="0.35">
      <c r="A55" s="153" t="s">
        <v>113</v>
      </c>
      <c r="B55" s="154"/>
      <c r="C55" s="155"/>
      <c r="D55" s="116">
        <v>38</v>
      </c>
      <c r="E55" s="130" t="s">
        <v>110</v>
      </c>
      <c r="F55" s="141"/>
      <c r="G55" s="142"/>
      <c r="H55" s="142"/>
      <c r="I55" s="142"/>
      <c r="J55" s="142"/>
      <c r="K55" s="142"/>
      <c r="L55" s="107"/>
    </row>
    <row r="56" spans="1:12" ht="24.75" thickBot="1" x14ac:dyDescent="0.35">
      <c r="A56" s="399" t="s">
        <v>114</v>
      </c>
      <c r="B56" s="405"/>
      <c r="C56" s="406"/>
      <c r="D56" s="116">
        <v>39</v>
      </c>
      <c r="E56" s="130" t="s">
        <v>110</v>
      </c>
      <c r="F56" s="141"/>
      <c r="G56" s="142"/>
      <c r="H56" s="142"/>
      <c r="I56" s="142"/>
      <c r="J56" s="142"/>
      <c r="K56" s="142"/>
      <c r="L56" s="107"/>
    </row>
    <row r="57" spans="1:12" ht="21" thickBot="1" x14ac:dyDescent="0.35">
      <c r="A57" s="395" t="s">
        <v>127</v>
      </c>
      <c r="B57" s="396"/>
      <c r="C57" s="397"/>
      <c r="D57" s="116">
        <v>40</v>
      </c>
      <c r="E57" s="130" t="s">
        <v>116</v>
      </c>
      <c r="F57" s="141"/>
      <c r="G57" s="142"/>
      <c r="H57" s="142"/>
      <c r="I57" s="142"/>
      <c r="J57" s="142"/>
      <c r="K57" s="142"/>
      <c r="L57" s="107"/>
    </row>
    <row r="58" spans="1:12" ht="21" thickBot="1" x14ac:dyDescent="0.35">
      <c r="A58" s="395" t="s">
        <v>128</v>
      </c>
      <c r="B58" s="396"/>
      <c r="C58" s="397"/>
      <c r="D58" s="116">
        <v>41</v>
      </c>
      <c r="E58" s="143"/>
      <c r="F58" s="141"/>
      <c r="G58" s="142"/>
      <c r="H58" s="142"/>
      <c r="I58" s="142"/>
      <c r="J58" s="142"/>
      <c r="K58" s="142"/>
      <c r="L58" s="107"/>
    </row>
    <row r="59" spans="1:12" ht="21" thickBot="1" x14ac:dyDescent="0.35">
      <c r="A59" s="395" t="s">
        <v>121</v>
      </c>
      <c r="B59" s="396"/>
      <c r="C59" s="397"/>
      <c r="D59" s="116">
        <v>42</v>
      </c>
      <c r="E59" s="130" t="s">
        <v>99</v>
      </c>
      <c r="F59" s="141"/>
      <c r="G59" s="142"/>
      <c r="H59" s="142"/>
      <c r="I59" s="142"/>
      <c r="J59" s="142"/>
      <c r="K59" s="142"/>
      <c r="L59" s="107"/>
    </row>
    <row r="60" spans="1:12" ht="36.75" thickBot="1" x14ac:dyDescent="0.35">
      <c r="A60" s="412" t="s">
        <v>126</v>
      </c>
      <c r="B60" s="413"/>
      <c r="C60" s="414"/>
      <c r="D60" s="116">
        <v>43</v>
      </c>
      <c r="E60" s="130" t="s">
        <v>103</v>
      </c>
      <c r="F60" s="141"/>
      <c r="G60" s="142"/>
      <c r="H60" s="142"/>
      <c r="I60" s="142"/>
      <c r="J60" s="142"/>
      <c r="K60" s="142"/>
      <c r="L60" s="107"/>
    </row>
    <row r="61" spans="1:12" ht="36.75" thickBot="1" x14ac:dyDescent="0.35">
      <c r="A61" s="415"/>
      <c r="B61" s="416"/>
      <c r="C61" s="417"/>
      <c r="D61" s="116">
        <v>44</v>
      </c>
      <c r="E61" s="130" t="s">
        <v>106</v>
      </c>
      <c r="F61" s="141"/>
      <c r="G61" s="142"/>
      <c r="H61" s="142"/>
      <c r="I61" s="142"/>
      <c r="J61" s="142"/>
      <c r="K61" s="142"/>
      <c r="L61" s="107"/>
    </row>
    <row r="62" spans="1:12" ht="24.75" thickBot="1" x14ac:dyDescent="0.35">
      <c r="A62" s="418"/>
      <c r="B62" s="419"/>
      <c r="C62" s="420"/>
      <c r="D62" s="116">
        <v>45</v>
      </c>
      <c r="E62" s="130" t="s">
        <v>108</v>
      </c>
      <c r="F62" s="141"/>
      <c r="G62" s="142"/>
      <c r="H62" s="142"/>
      <c r="I62" s="142"/>
      <c r="J62" s="142"/>
      <c r="K62" s="142"/>
      <c r="L62" s="107"/>
    </row>
    <row r="63" spans="1:12" ht="24.75" thickBot="1" x14ac:dyDescent="0.35">
      <c r="A63" s="395" t="s">
        <v>122</v>
      </c>
      <c r="B63" s="396"/>
      <c r="C63" s="397"/>
      <c r="D63" s="116">
        <v>46</v>
      </c>
      <c r="E63" s="130" t="s">
        <v>110</v>
      </c>
      <c r="F63" s="141"/>
      <c r="G63" s="142"/>
      <c r="H63" s="142"/>
      <c r="I63" s="142"/>
      <c r="J63" s="142"/>
      <c r="K63" s="142"/>
      <c r="L63" s="107"/>
    </row>
    <row r="64" spans="1:12" ht="21" thickBot="1" x14ac:dyDescent="0.35">
      <c r="A64" s="399" t="s">
        <v>112</v>
      </c>
      <c r="B64" s="400"/>
      <c r="C64" s="401"/>
      <c r="D64" s="116">
        <v>47</v>
      </c>
      <c r="E64" s="130" t="s">
        <v>119</v>
      </c>
      <c r="F64" s="141"/>
      <c r="G64" s="142"/>
      <c r="H64" s="142"/>
      <c r="I64" s="142"/>
      <c r="J64" s="142"/>
      <c r="K64" s="142"/>
      <c r="L64" s="107"/>
    </row>
    <row r="65" spans="1:12" ht="24.75" thickBot="1" x14ac:dyDescent="0.35">
      <c r="A65" s="402" t="s">
        <v>113</v>
      </c>
      <c r="B65" s="403"/>
      <c r="C65" s="404"/>
      <c r="D65" s="116">
        <v>48</v>
      </c>
      <c r="E65" s="130" t="s">
        <v>110</v>
      </c>
      <c r="F65" s="141"/>
      <c r="G65" s="142"/>
      <c r="H65" s="142"/>
      <c r="I65" s="142"/>
      <c r="J65" s="142"/>
      <c r="K65" s="142"/>
      <c r="L65" s="107"/>
    </row>
    <row r="66" spans="1:12" ht="24.75" thickBot="1" x14ac:dyDescent="0.35">
      <c r="A66" s="399" t="s">
        <v>114</v>
      </c>
      <c r="B66" s="405"/>
      <c r="C66" s="406"/>
      <c r="D66" s="116">
        <v>49</v>
      </c>
      <c r="E66" s="130" t="s">
        <v>110</v>
      </c>
      <c r="F66" s="141"/>
      <c r="G66" s="142"/>
      <c r="H66" s="142"/>
      <c r="I66" s="142"/>
      <c r="J66" s="142"/>
      <c r="K66" s="142"/>
      <c r="L66" s="107"/>
    </row>
    <row r="67" spans="1:12" ht="21" thickBot="1" x14ac:dyDescent="0.35">
      <c r="A67" s="395" t="s">
        <v>127</v>
      </c>
      <c r="B67" s="396"/>
      <c r="C67" s="397"/>
      <c r="D67" s="116">
        <v>50</v>
      </c>
      <c r="E67" s="130" t="s">
        <v>116</v>
      </c>
      <c r="F67" s="141"/>
      <c r="G67" s="142"/>
      <c r="H67" s="142"/>
      <c r="I67" s="142"/>
      <c r="J67" s="142"/>
      <c r="K67" s="142"/>
      <c r="L67" s="107"/>
    </row>
    <row r="68" spans="1:12" ht="21" thickBot="1" x14ac:dyDescent="0.35">
      <c r="A68" s="399" t="s">
        <v>112</v>
      </c>
      <c r="B68" s="400"/>
      <c r="C68" s="401"/>
      <c r="D68" s="116">
        <v>51</v>
      </c>
      <c r="E68" s="130" t="s">
        <v>116</v>
      </c>
      <c r="F68" s="141"/>
      <c r="G68" s="142"/>
      <c r="H68" s="142"/>
      <c r="I68" s="142"/>
      <c r="J68" s="142"/>
      <c r="K68" s="142"/>
      <c r="L68" s="107"/>
    </row>
    <row r="69" spans="1:12" ht="21" thickBot="1" x14ac:dyDescent="0.35">
      <c r="A69" s="399" t="s">
        <v>117</v>
      </c>
      <c r="B69" s="407"/>
      <c r="C69" s="408"/>
      <c r="D69" s="116">
        <v>52</v>
      </c>
      <c r="E69" s="130" t="s">
        <v>116</v>
      </c>
      <c r="F69" s="141"/>
      <c r="G69" s="142"/>
      <c r="H69" s="142"/>
      <c r="I69" s="142"/>
      <c r="J69" s="142"/>
      <c r="K69" s="142"/>
      <c r="L69" s="107"/>
    </row>
    <row r="70" spans="1:12" ht="21" thickBot="1" x14ac:dyDescent="0.35">
      <c r="A70" s="395" t="s">
        <v>129</v>
      </c>
      <c r="B70" s="396"/>
      <c r="C70" s="397"/>
      <c r="D70" s="116">
        <v>53</v>
      </c>
      <c r="E70" s="130" t="s">
        <v>119</v>
      </c>
      <c r="F70" s="141"/>
      <c r="G70" s="142"/>
      <c r="H70" s="142"/>
      <c r="I70" s="142"/>
      <c r="J70" s="142"/>
      <c r="K70" s="142"/>
      <c r="L70" s="107"/>
    </row>
    <row r="71" spans="1:12" x14ac:dyDescent="0.3">
      <c r="A71" s="398" t="s">
        <v>130</v>
      </c>
      <c r="B71" s="398"/>
      <c r="C71" s="398"/>
      <c r="D71" s="398"/>
      <c r="E71" s="398"/>
      <c r="F71" s="398"/>
      <c r="G71" s="398"/>
      <c r="H71" s="398"/>
      <c r="I71" s="398"/>
      <c r="J71" s="398"/>
      <c r="K71" s="398"/>
      <c r="L71" s="107"/>
    </row>
    <row r="72" spans="1:12" x14ac:dyDescent="0.3">
      <c r="A72" s="156"/>
      <c r="B72" s="156"/>
      <c r="C72" s="156"/>
      <c r="D72" s="156"/>
      <c r="E72" s="156"/>
      <c r="F72" s="157"/>
      <c r="G72" s="156"/>
      <c r="H72" s="156"/>
      <c r="I72" s="156"/>
      <c r="J72" s="156"/>
      <c r="K72" s="156"/>
      <c r="L72" s="107"/>
    </row>
    <row r="73" spans="1:12" x14ac:dyDescent="0.3">
      <c r="A73" s="156"/>
      <c r="B73" s="156"/>
      <c r="C73" s="156"/>
      <c r="D73" s="156"/>
      <c r="E73" s="156"/>
      <c r="F73" s="157"/>
      <c r="G73" s="156"/>
      <c r="H73" s="156"/>
      <c r="I73" s="156"/>
      <c r="J73" s="156"/>
      <c r="K73" s="156"/>
      <c r="L73" s="107"/>
    </row>
    <row r="74" spans="1:12" x14ac:dyDescent="0.3">
      <c r="A74" s="156"/>
      <c r="B74" s="156"/>
      <c r="C74" s="156"/>
      <c r="D74" s="156"/>
      <c r="E74" s="156"/>
      <c r="F74" s="157"/>
      <c r="G74" s="156"/>
      <c r="H74" s="156"/>
      <c r="I74" s="156"/>
      <c r="J74" s="156"/>
      <c r="K74" s="156"/>
      <c r="L74" s="107"/>
    </row>
    <row r="75" spans="1:12" x14ac:dyDescent="0.3">
      <c r="D75" s="158"/>
      <c r="E75" s="158"/>
      <c r="F75" s="159"/>
      <c r="G75" s="158"/>
      <c r="H75" s="158"/>
      <c r="I75" s="158"/>
      <c r="J75" s="158"/>
      <c r="K75" s="158"/>
      <c r="L75" s="107"/>
    </row>
    <row r="76" spans="1:12" x14ac:dyDescent="0.3">
      <c r="D76" s="158"/>
      <c r="E76" s="158"/>
      <c r="F76" s="159"/>
      <c r="G76" s="158"/>
      <c r="H76" s="158"/>
      <c r="I76" s="158"/>
      <c r="J76" s="158"/>
      <c r="K76" s="158"/>
      <c r="L76" s="107"/>
    </row>
  </sheetData>
  <mergeCells count="51">
    <mergeCell ref="A4:K9"/>
    <mergeCell ref="A10:K10"/>
    <mergeCell ref="A11:K11"/>
    <mergeCell ref="A14:C16"/>
    <mergeCell ref="E14:E16"/>
    <mergeCell ref="F14:F16"/>
    <mergeCell ref="G14:K14"/>
    <mergeCell ref="A31:C31"/>
    <mergeCell ref="A17:C17"/>
    <mergeCell ref="A18:C18"/>
    <mergeCell ref="A19:C19"/>
    <mergeCell ref="A20:A24"/>
    <mergeCell ref="B20:B24"/>
    <mergeCell ref="A25:C25"/>
    <mergeCell ref="A26:C26"/>
    <mergeCell ref="A27:C27"/>
    <mergeCell ref="A28:C28"/>
    <mergeCell ref="A29:C29"/>
    <mergeCell ref="A30:C30"/>
    <mergeCell ref="A46:C46"/>
    <mergeCell ref="A32:C32"/>
    <mergeCell ref="A33:C33"/>
    <mergeCell ref="A34:C34"/>
    <mergeCell ref="A35:C35"/>
    <mergeCell ref="A36:A40"/>
    <mergeCell ref="B36:B40"/>
    <mergeCell ref="A41:C41"/>
    <mergeCell ref="A42:C42"/>
    <mergeCell ref="A43:C43"/>
    <mergeCell ref="A44:C44"/>
    <mergeCell ref="A45:C45"/>
    <mergeCell ref="A63:C63"/>
    <mergeCell ref="A47:C47"/>
    <mergeCell ref="A48:C48"/>
    <mergeCell ref="A49:C49"/>
    <mergeCell ref="A50:C50"/>
    <mergeCell ref="A51:C53"/>
    <mergeCell ref="A54:C54"/>
    <mergeCell ref="A56:C56"/>
    <mergeCell ref="A57:C57"/>
    <mergeCell ref="A58:C58"/>
    <mergeCell ref="A59:C59"/>
    <mergeCell ref="A60:C62"/>
    <mergeCell ref="A70:C70"/>
    <mergeCell ref="A71:K71"/>
    <mergeCell ref="A64:C64"/>
    <mergeCell ref="A65:C65"/>
    <mergeCell ref="A66:C66"/>
    <mergeCell ref="A67:C67"/>
    <mergeCell ref="A68:C68"/>
    <mergeCell ref="A69:C69"/>
  </mergeCells>
  <hyperlinks>
    <hyperlink ref="A33" location="P702" display="P702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121"/>
  <sheetViews>
    <sheetView showZeros="0" workbookViewId="0">
      <selection activeCell="J16" sqref="J16"/>
    </sheetView>
  </sheetViews>
  <sheetFormatPr defaultColWidth="8.85546875" defaultRowHeight="15.75" x14ac:dyDescent="0.25"/>
  <cols>
    <col min="1" max="1" width="68.7109375" style="100" customWidth="1"/>
    <col min="2" max="2" width="20.5703125" style="4" bestFit="1" customWidth="1"/>
    <col min="3" max="7" width="18.28515625" style="4" bestFit="1" customWidth="1"/>
    <col min="8" max="11" width="16.5703125" style="4" bestFit="1" customWidth="1"/>
    <col min="12" max="12" width="13.28515625" style="4" customWidth="1"/>
    <col min="13" max="14" width="11.85546875" style="4" customWidth="1"/>
    <col min="15" max="16" width="11.7109375" style="4" customWidth="1"/>
    <col min="17" max="21" width="18.28515625" style="4" bestFit="1" customWidth="1"/>
    <col min="22" max="26" width="17" style="4" customWidth="1"/>
    <col min="27" max="31" width="18.28515625" style="4" bestFit="1" customWidth="1"/>
    <col min="32" max="36" width="17" style="4" customWidth="1"/>
    <col min="37" max="37" width="18.28515625" style="4" bestFit="1" customWidth="1"/>
    <col min="38" max="38" width="17.42578125" style="4" bestFit="1" customWidth="1"/>
    <col min="39" max="39" width="18" style="4" customWidth="1"/>
    <col min="40" max="41" width="17.42578125" style="4" bestFit="1" customWidth="1"/>
    <col min="42" max="46" width="17.28515625" style="4" customWidth="1"/>
    <col min="47" max="51" width="17.42578125" style="4" bestFit="1" customWidth="1"/>
    <col min="52" max="56" width="17.28515625" style="4" customWidth="1"/>
    <col min="57" max="58" width="18.28515625" style="4" bestFit="1" customWidth="1"/>
    <col min="59" max="59" width="19" style="4" customWidth="1"/>
    <col min="60" max="60" width="18.28515625" style="4" bestFit="1" customWidth="1"/>
    <col min="61" max="66" width="19.140625" style="4" customWidth="1"/>
    <col min="67" max="67" width="18.28515625" style="4" bestFit="1" customWidth="1"/>
    <col min="68" max="69" width="17.42578125" style="4" bestFit="1" customWidth="1"/>
    <col min="70" max="71" width="16.5703125" style="4" bestFit="1" customWidth="1"/>
    <col min="72" max="76" width="15.42578125" style="4" customWidth="1"/>
    <col min="77" max="77" width="7" style="3" customWidth="1"/>
    <col min="78" max="80" width="2.7109375" style="3" bestFit="1" customWidth="1"/>
    <col min="81" max="81" width="9.140625" style="3" customWidth="1"/>
    <col min="82" max="16384" width="8.85546875" style="4"/>
  </cols>
  <sheetData>
    <row r="1" spans="1:83" ht="91.5" customHeight="1" thickBot="1" x14ac:dyDescent="0.4">
      <c r="A1" s="160" t="s">
        <v>137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385"/>
      <c r="AB1" s="386"/>
      <c r="AC1" s="386"/>
      <c r="AD1" s="386"/>
      <c r="AE1" s="386"/>
      <c r="AF1" s="386"/>
      <c r="AG1" s="386"/>
      <c r="AH1" s="386"/>
      <c r="AI1" s="386"/>
      <c r="AJ1" s="386"/>
      <c r="AK1" s="386"/>
      <c r="AL1" s="386"/>
      <c r="AM1" s="386"/>
      <c r="AN1" s="386"/>
      <c r="AO1" s="386"/>
      <c r="AP1" s="386"/>
      <c r="AQ1" s="386"/>
      <c r="AR1" s="386"/>
      <c r="AS1" s="386"/>
      <c r="AT1" s="386"/>
      <c r="AU1" s="386"/>
      <c r="AV1" s="386"/>
      <c r="AW1" s="386"/>
      <c r="AX1" s="386"/>
      <c r="AY1" s="386"/>
      <c r="AZ1" s="386"/>
      <c r="BA1" s="386"/>
      <c r="BB1" s="386"/>
      <c r="BC1" s="386"/>
      <c r="BD1" s="386"/>
      <c r="BE1" s="386"/>
      <c r="BF1" s="386"/>
      <c r="BG1" s="386"/>
      <c r="BH1" s="386"/>
      <c r="BI1" s="386"/>
      <c r="BJ1" s="386"/>
      <c r="BK1" s="386"/>
      <c r="BL1" s="386"/>
      <c r="BM1" s="386"/>
      <c r="BN1" s="386"/>
      <c r="BO1" s="386"/>
      <c r="BP1" s="386"/>
      <c r="BQ1" s="386"/>
      <c r="BR1" s="386"/>
      <c r="BS1" s="386"/>
      <c r="BT1" s="2"/>
      <c r="BU1" s="2"/>
      <c r="BV1" s="2"/>
      <c r="BW1" s="2"/>
      <c r="BX1" s="2"/>
    </row>
    <row r="2" spans="1:83" ht="50.25" customHeight="1" thickBot="1" x14ac:dyDescent="0.3">
      <c r="A2" s="387" t="s">
        <v>0</v>
      </c>
      <c r="B2" s="389" t="s">
        <v>1</v>
      </c>
      <c r="C2" s="390"/>
      <c r="D2" s="390"/>
      <c r="E2" s="390"/>
      <c r="F2" s="391"/>
      <c r="G2" s="392" t="s">
        <v>2</v>
      </c>
      <c r="H2" s="393"/>
      <c r="I2" s="393"/>
      <c r="J2" s="393"/>
      <c r="K2" s="393"/>
      <c r="L2" s="393"/>
      <c r="M2" s="393"/>
      <c r="N2" s="393"/>
      <c r="O2" s="393"/>
      <c r="P2" s="394"/>
      <c r="Q2" s="392" t="s">
        <v>3</v>
      </c>
      <c r="R2" s="393"/>
      <c r="S2" s="393"/>
      <c r="T2" s="393"/>
      <c r="U2" s="393"/>
      <c r="V2" s="393"/>
      <c r="W2" s="393"/>
      <c r="X2" s="393"/>
      <c r="Y2" s="393"/>
      <c r="Z2" s="394"/>
      <c r="AA2" s="392" t="s">
        <v>4</v>
      </c>
      <c r="AB2" s="393"/>
      <c r="AC2" s="393"/>
      <c r="AD2" s="393"/>
      <c r="AE2" s="393"/>
      <c r="AF2" s="393"/>
      <c r="AG2" s="393"/>
      <c r="AH2" s="393"/>
      <c r="AI2" s="393"/>
      <c r="AJ2" s="394"/>
      <c r="AK2" s="392" t="s">
        <v>5</v>
      </c>
      <c r="AL2" s="393"/>
      <c r="AM2" s="393"/>
      <c r="AN2" s="393"/>
      <c r="AO2" s="393"/>
      <c r="AP2" s="393"/>
      <c r="AQ2" s="393"/>
      <c r="AR2" s="393"/>
      <c r="AS2" s="393"/>
      <c r="AT2" s="394"/>
      <c r="AU2" s="392" t="s">
        <v>6</v>
      </c>
      <c r="AV2" s="393"/>
      <c r="AW2" s="393"/>
      <c r="AX2" s="393"/>
      <c r="AY2" s="393"/>
      <c r="AZ2" s="393"/>
      <c r="BA2" s="393"/>
      <c r="BB2" s="393"/>
      <c r="BC2" s="393"/>
      <c r="BD2" s="394"/>
      <c r="BE2" s="392" t="s">
        <v>7</v>
      </c>
      <c r="BF2" s="393"/>
      <c r="BG2" s="393"/>
      <c r="BH2" s="393"/>
      <c r="BI2" s="393"/>
      <c r="BJ2" s="393"/>
      <c r="BK2" s="393"/>
      <c r="BL2" s="393"/>
      <c r="BM2" s="393"/>
      <c r="BN2" s="394"/>
      <c r="BO2" s="392" t="s">
        <v>8</v>
      </c>
      <c r="BP2" s="393"/>
      <c r="BQ2" s="393"/>
      <c r="BR2" s="393"/>
      <c r="BS2" s="393"/>
      <c r="BT2" s="393"/>
      <c r="BU2" s="393"/>
      <c r="BV2" s="393"/>
      <c r="BW2" s="393"/>
      <c r="BX2" s="394"/>
    </row>
    <row r="3" spans="1:83" ht="46.5" customHeight="1" thickBot="1" x14ac:dyDescent="0.3">
      <c r="A3" s="388"/>
      <c r="B3" s="5" t="s">
        <v>9</v>
      </c>
      <c r="C3" s="5" t="s">
        <v>10</v>
      </c>
      <c r="D3" s="5" t="s">
        <v>11</v>
      </c>
      <c r="E3" s="5" t="s">
        <v>12</v>
      </c>
      <c r="F3" s="6" t="s">
        <v>13</v>
      </c>
      <c r="G3" s="7" t="s">
        <v>14</v>
      </c>
      <c r="H3" s="7" t="s">
        <v>10</v>
      </c>
      <c r="I3" s="7" t="s">
        <v>11</v>
      </c>
      <c r="J3" s="7" t="s">
        <v>12</v>
      </c>
      <c r="K3" s="8" t="s">
        <v>13</v>
      </c>
      <c r="L3" s="9" t="s">
        <v>15</v>
      </c>
      <c r="M3" s="7" t="s">
        <v>10</v>
      </c>
      <c r="N3" s="7" t="s">
        <v>11</v>
      </c>
      <c r="O3" s="7" t="s">
        <v>12</v>
      </c>
      <c r="P3" s="8" t="s">
        <v>13</v>
      </c>
      <c r="Q3" s="7" t="s">
        <v>14</v>
      </c>
      <c r="R3" s="7" t="s">
        <v>10</v>
      </c>
      <c r="S3" s="7" t="s">
        <v>11</v>
      </c>
      <c r="T3" s="7" t="s">
        <v>12</v>
      </c>
      <c r="U3" s="8" t="s">
        <v>13</v>
      </c>
      <c r="V3" s="9" t="s">
        <v>15</v>
      </c>
      <c r="W3" s="7" t="s">
        <v>10</v>
      </c>
      <c r="X3" s="7" t="s">
        <v>11</v>
      </c>
      <c r="Y3" s="7" t="s">
        <v>12</v>
      </c>
      <c r="Z3" s="8" t="s">
        <v>13</v>
      </c>
      <c r="AA3" s="7" t="s">
        <v>14</v>
      </c>
      <c r="AB3" s="7" t="s">
        <v>10</v>
      </c>
      <c r="AC3" s="7" t="s">
        <v>11</v>
      </c>
      <c r="AD3" s="7" t="s">
        <v>12</v>
      </c>
      <c r="AE3" s="8" t="s">
        <v>13</v>
      </c>
      <c r="AF3" s="9" t="s">
        <v>15</v>
      </c>
      <c r="AG3" s="7" t="s">
        <v>10</v>
      </c>
      <c r="AH3" s="7" t="s">
        <v>11</v>
      </c>
      <c r="AI3" s="7" t="s">
        <v>12</v>
      </c>
      <c r="AJ3" s="8" t="s">
        <v>13</v>
      </c>
      <c r="AK3" s="7" t="s">
        <v>14</v>
      </c>
      <c r="AL3" s="7" t="s">
        <v>10</v>
      </c>
      <c r="AM3" s="7" t="s">
        <v>11</v>
      </c>
      <c r="AN3" s="7" t="s">
        <v>12</v>
      </c>
      <c r="AO3" s="8" t="s">
        <v>13</v>
      </c>
      <c r="AP3" s="9" t="s">
        <v>15</v>
      </c>
      <c r="AQ3" s="7" t="s">
        <v>10</v>
      </c>
      <c r="AR3" s="7" t="s">
        <v>11</v>
      </c>
      <c r="AS3" s="7" t="s">
        <v>12</v>
      </c>
      <c r="AT3" s="8" t="s">
        <v>13</v>
      </c>
      <c r="AU3" s="7" t="s">
        <v>14</v>
      </c>
      <c r="AV3" s="7" t="s">
        <v>10</v>
      </c>
      <c r="AW3" s="7" t="s">
        <v>11</v>
      </c>
      <c r="AX3" s="7" t="s">
        <v>12</v>
      </c>
      <c r="AY3" s="8" t="s">
        <v>13</v>
      </c>
      <c r="AZ3" s="9" t="s">
        <v>15</v>
      </c>
      <c r="BA3" s="7" t="s">
        <v>10</v>
      </c>
      <c r="BB3" s="7" t="s">
        <v>11</v>
      </c>
      <c r="BC3" s="7" t="s">
        <v>12</v>
      </c>
      <c r="BD3" s="8" t="s">
        <v>13</v>
      </c>
      <c r="BE3" s="7" t="s">
        <v>14</v>
      </c>
      <c r="BF3" s="7" t="s">
        <v>10</v>
      </c>
      <c r="BG3" s="7" t="s">
        <v>11</v>
      </c>
      <c r="BH3" s="7" t="s">
        <v>12</v>
      </c>
      <c r="BI3" s="8" t="s">
        <v>13</v>
      </c>
      <c r="BJ3" s="9" t="s">
        <v>15</v>
      </c>
      <c r="BK3" s="7" t="s">
        <v>10</v>
      </c>
      <c r="BL3" s="7" t="s">
        <v>11</v>
      </c>
      <c r="BM3" s="7" t="s">
        <v>12</v>
      </c>
      <c r="BN3" s="8" t="s">
        <v>13</v>
      </c>
      <c r="BO3" s="7" t="s">
        <v>14</v>
      </c>
      <c r="BP3" s="7" t="s">
        <v>10</v>
      </c>
      <c r="BQ3" s="7" t="s">
        <v>11</v>
      </c>
      <c r="BR3" s="7" t="s">
        <v>12</v>
      </c>
      <c r="BS3" s="8" t="s">
        <v>13</v>
      </c>
      <c r="BT3" s="9" t="s">
        <v>15</v>
      </c>
      <c r="BU3" s="7" t="s">
        <v>10</v>
      </c>
      <c r="BV3" s="7" t="s">
        <v>11</v>
      </c>
      <c r="BW3" s="7" t="s">
        <v>12</v>
      </c>
      <c r="BX3" s="8" t="s">
        <v>13</v>
      </c>
    </row>
    <row r="4" spans="1:83" ht="19.5" thickBot="1" x14ac:dyDescent="0.3">
      <c r="A4" s="10">
        <v>1</v>
      </c>
      <c r="B4" s="5">
        <v>2</v>
      </c>
      <c r="C4" s="11">
        <v>3</v>
      </c>
      <c r="D4" s="5">
        <v>4</v>
      </c>
      <c r="E4" s="11">
        <v>5</v>
      </c>
      <c r="F4" s="5">
        <v>6</v>
      </c>
      <c r="G4" s="11">
        <v>7</v>
      </c>
      <c r="H4" s="5">
        <v>8</v>
      </c>
      <c r="I4" s="11">
        <v>9</v>
      </c>
      <c r="J4" s="5">
        <v>10</v>
      </c>
      <c r="K4" s="11">
        <v>11</v>
      </c>
      <c r="L4" s="12">
        <v>12</v>
      </c>
      <c r="M4" s="10">
        <v>13</v>
      </c>
      <c r="N4" s="12">
        <v>14</v>
      </c>
      <c r="O4" s="10">
        <v>15</v>
      </c>
      <c r="P4" s="13">
        <v>16</v>
      </c>
      <c r="Q4" s="10">
        <v>17</v>
      </c>
      <c r="R4" s="5">
        <v>18</v>
      </c>
      <c r="S4" s="10">
        <v>19</v>
      </c>
      <c r="T4" s="5">
        <v>20</v>
      </c>
      <c r="U4" s="10">
        <v>21</v>
      </c>
      <c r="V4" s="11">
        <v>22</v>
      </c>
      <c r="W4" s="12">
        <v>23</v>
      </c>
      <c r="X4" s="101">
        <v>24</v>
      </c>
      <c r="Y4" s="101">
        <v>25</v>
      </c>
      <c r="Z4" s="102">
        <v>26</v>
      </c>
      <c r="AA4" s="103">
        <v>27</v>
      </c>
      <c r="AB4" s="5">
        <v>28</v>
      </c>
      <c r="AC4" s="10">
        <v>29</v>
      </c>
      <c r="AD4" s="5">
        <v>30</v>
      </c>
      <c r="AE4" s="10">
        <v>31</v>
      </c>
      <c r="AF4" s="5">
        <v>32</v>
      </c>
      <c r="AG4" s="10">
        <v>33</v>
      </c>
      <c r="AH4" s="5">
        <v>34</v>
      </c>
      <c r="AI4" s="10">
        <v>35</v>
      </c>
      <c r="AJ4" s="5">
        <v>36</v>
      </c>
      <c r="AK4" s="11">
        <v>37</v>
      </c>
      <c r="AL4" s="5">
        <v>38</v>
      </c>
      <c r="AM4" s="11">
        <v>39</v>
      </c>
      <c r="AN4" s="5">
        <v>40</v>
      </c>
      <c r="AO4" s="11">
        <v>41</v>
      </c>
      <c r="AP4" s="5">
        <v>42</v>
      </c>
      <c r="AQ4" s="10">
        <v>43</v>
      </c>
      <c r="AR4" s="5">
        <v>44</v>
      </c>
      <c r="AS4" s="10">
        <v>45</v>
      </c>
      <c r="AT4" s="5">
        <v>46</v>
      </c>
      <c r="AU4" s="11">
        <v>47</v>
      </c>
      <c r="AV4" s="5">
        <v>48</v>
      </c>
      <c r="AW4" s="11">
        <v>49</v>
      </c>
      <c r="AX4" s="5">
        <v>50</v>
      </c>
      <c r="AY4" s="11">
        <v>51</v>
      </c>
      <c r="AZ4" s="5">
        <v>52</v>
      </c>
      <c r="BA4" s="10">
        <v>53</v>
      </c>
      <c r="BB4" s="5">
        <v>54</v>
      </c>
      <c r="BC4" s="10">
        <v>55</v>
      </c>
      <c r="BD4" s="5">
        <v>56</v>
      </c>
      <c r="BE4" s="11">
        <v>57</v>
      </c>
      <c r="BF4" s="5">
        <v>58</v>
      </c>
      <c r="BG4" s="11">
        <v>59</v>
      </c>
      <c r="BH4" s="5">
        <v>60</v>
      </c>
      <c r="BI4" s="11">
        <v>61</v>
      </c>
      <c r="BJ4" s="5">
        <v>62</v>
      </c>
      <c r="BK4" s="10">
        <v>63</v>
      </c>
      <c r="BL4" s="5">
        <v>64</v>
      </c>
      <c r="BM4" s="10">
        <v>65</v>
      </c>
      <c r="BN4" s="5">
        <v>66</v>
      </c>
      <c r="BO4" s="11">
        <v>67</v>
      </c>
      <c r="BP4" s="5">
        <v>68</v>
      </c>
      <c r="BQ4" s="11">
        <v>69</v>
      </c>
      <c r="BR4" s="5">
        <v>70</v>
      </c>
      <c r="BS4" s="11">
        <v>71</v>
      </c>
      <c r="BT4" s="5">
        <v>72</v>
      </c>
      <c r="BU4" s="10">
        <v>73</v>
      </c>
      <c r="BV4" s="5">
        <v>74</v>
      </c>
      <c r="BW4" s="10">
        <v>75</v>
      </c>
      <c r="BX4" s="13">
        <v>76</v>
      </c>
    </row>
    <row r="5" spans="1:83" ht="18.75" x14ac:dyDescent="0.25">
      <c r="A5" s="193" t="s">
        <v>16</v>
      </c>
      <c r="B5" s="15">
        <v>425204747</v>
      </c>
      <c r="C5" s="16">
        <v>99218012</v>
      </c>
      <c r="D5" s="16">
        <v>105851040</v>
      </c>
      <c r="E5" s="16">
        <v>114828096</v>
      </c>
      <c r="F5" s="17">
        <v>105307599</v>
      </c>
      <c r="G5" s="18">
        <v>0</v>
      </c>
      <c r="H5" s="19">
        <v>0</v>
      </c>
      <c r="I5" s="19">
        <v>0</v>
      </c>
      <c r="J5" s="19">
        <v>0</v>
      </c>
      <c r="K5" s="20">
        <v>0</v>
      </c>
      <c r="L5" s="21">
        <v>0</v>
      </c>
      <c r="M5" s="16">
        <v>0</v>
      </c>
      <c r="N5" s="16">
        <v>0</v>
      </c>
      <c r="O5" s="16">
        <v>0</v>
      </c>
      <c r="P5" s="16">
        <v>0</v>
      </c>
      <c r="Q5" s="15">
        <v>290327494</v>
      </c>
      <c r="R5" s="16">
        <v>67438991</v>
      </c>
      <c r="S5" s="16">
        <v>74168098</v>
      </c>
      <c r="T5" s="16">
        <v>79785786</v>
      </c>
      <c r="U5" s="16">
        <v>68934619</v>
      </c>
      <c r="V5" s="21">
        <v>6325</v>
      </c>
      <c r="W5" s="104">
        <v>1492</v>
      </c>
      <c r="X5" s="104">
        <v>1636</v>
      </c>
      <c r="Y5" s="104">
        <v>1635</v>
      </c>
      <c r="Z5" s="104">
        <v>1562</v>
      </c>
      <c r="AA5" s="15">
        <v>101163981</v>
      </c>
      <c r="AB5" s="16">
        <v>23077359</v>
      </c>
      <c r="AC5" s="16">
        <v>22593653</v>
      </c>
      <c r="AD5" s="16">
        <v>27277933</v>
      </c>
      <c r="AE5" s="17">
        <v>28215036</v>
      </c>
      <c r="AF5" s="21">
        <v>173121</v>
      </c>
      <c r="AG5" s="16">
        <v>46326</v>
      </c>
      <c r="AH5" s="16">
        <v>44767</v>
      </c>
      <c r="AI5" s="16">
        <v>39621</v>
      </c>
      <c r="AJ5" s="17">
        <v>42407</v>
      </c>
      <c r="AK5" s="18">
        <v>31832816</v>
      </c>
      <c r="AL5" s="16">
        <v>8261415</v>
      </c>
      <c r="AM5" s="16">
        <v>10573722</v>
      </c>
      <c r="AN5" s="16">
        <v>6518688</v>
      </c>
      <c r="AO5" s="16">
        <v>6478991</v>
      </c>
      <c r="AP5" s="21">
        <v>59199</v>
      </c>
      <c r="AQ5" s="16">
        <v>15559</v>
      </c>
      <c r="AR5" s="16">
        <v>26994</v>
      </c>
      <c r="AS5" s="16">
        <v>8380</v>
      </c>
      <c r="AT5" s="16">
        <v>8266</v>
      </c>
      <c r="AU5" s="22">
        <v>7621137</v>
      </c>
      <c r="AV5" s="16">
        <v>1789752</v>
      </c>
      <c r="AW5" s="16">
        <v>1987616</v>
      </c>
      <c r="AX5" s="16">
        <v>1883321</v>
      </c>
      <c r="AY5" s="16">
        <v>1960448</v>
      </c>
      <c r="AZ5" s="21">
        <v>8318</v>
      </c>
      <c r="BA5" s="16">
        <v>2016</v>
      </c>
      <c r="BB5" s="16">
        <v>2166</v>
      </c>
      <c r="BC5" s="16">
        <v>1009</v>
      </c>
      <c r="BD5" s="16">
        <v>3127</v>
      </c>
      <c r="BE5" s="15">
        <v>61710028</v>
      </c>
      <c r="BF5" s="16">
        <v>13026192</v>
      </c>
      <c r="BG5" s="16">
        <v>10032315</v>
      </c>
      <c r="BH5" s="16">
        <v>18875924</v>
      </c>
      <c r="BI5" s="16">
        <v>19775597</v>
      </c>
      <c r="BJ5" s="21">
        <v>105604</v>
      </c>
      <c r="BK5" s="16">
        <v>28751</v>
      </c>
      <c r="BL5" s="16">
        <v>15607</v>
      </c>
      <c r="BM5" s="16">
        <v>30232</v>
      </c>
      <c r="BN5" s="16">
        <v>31014</v>
      </c>
      <c r="BO5" s="21">
        <v>33713272</v>
      </c>
      <c r="BP5" s="16">
        <v>8701662</v>
      </c>
      <c r="BQ5" s="16">
        <v>9089289</v>
      </c>
      <c r="BR5" s="16">
        <v>7764377</v>
      </c>
      <c r="BS5" s="16">
        <v>8157944</v>
      </c>
      <c r="BT5" s="21">
        <v>2303</v>
      </c>
      <c r="BU5" s="16">
        <v>613</v>
      </c>
      <c r="BV5" s="16">
        <v>618</v>
      </c>
      <c r="BW5" s="16">
        <v>532</v>
      </c>
      <c r="BX5" s="16">
        <v>540</v>
      </c>
      <c r="BY5" s="3">
        <v>4</v>
      </c>
      <c r="BZ5" s="3">
        <v>4</v>
      </c>
      <c r="CA5" s="3">
        <v>4</v>
      </c>
      <c r="CB5" s="3">
        <v>4</v>
      </c>
      <c r="CD5" s="23">
        <v>3</v>
      </c>
      <c r="CE5" s="23">
        <v>2</v>
      </c>
    </row>
    <row r="6" spans="1:83" ht="18.75" x14ac:dyDescent="0.25">
      <c r="A6" s="194" t="s">
        <v>17</v>
      </c>
      <c r="B6" s="25">
        <v>1804884</v>
      </c>
      <c r="C6" s="25">
        <v>110257</v>
      </c>
      <c r="D6" s="25">
        <v>1082063</v>
      </c>
      <c r="E6" s="25">
        <v>396409</v>
      </c>
      <c r="F6" s="25">
        <v>216155</v>
      </c>
      <c r="G6" s="26"/>
      <c r="H6" s="27"/>
      <c r="I6" s="27"/>
      <c r="J6" s="27"/>
      <c r="K6" s="28"/>
      <c r="L6" s="25"/>
      <c r="M6" s="25"/>
      <c r="N6" s="25"/>
      <c r="O6" s="25"/>
      <c r="P6" s="25"/>
      <c r="Q6" s="29">
        <v>1804884</v>
      </c>
      <c r="R6" s="25">
        <v>110257</v>
      </c>
      <c r="S6" s="25">
        <v>1082063</v>
      </c>
      <c r="T6" s="25">
        <v>396409</v>
      </c>
      <c r="U6" s="25">
        <v>216155</v>
      </c>
      <c r="V6" s="36">
        <v>41</v>
      </c>
      <c r="W6" s="25">
        <v>1</v>
      </c>
      <c r="X6" s="25">
        <v>27</v>
      </c>
      <c r="Y6" s="25">
        <v>12</v>
      </c>
      <c r="Z6" s="25">
        <v>1</v>
      </c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6"/>
      <c r="AL6" s="25">
        <v>0</v>
      </c>
      <c r="AM6" s="25">
        <v>0</v>
      </c>
      <c r="AN6" s="25">
        <v>0</v>
      </c>
      <c r="AO6" s="25">
        <v>0</v>
      </c>
      <c r="AP6" s="25"/>
      <c r="AQ6" s="25">
        <v>0</v>
      </c>
      <c r="AR6" s="25">
        <v>0</v>
      </c>
      <c r="AS6" s="25">
        <v>0</v>
      </c>
      <c r="AT6" s="25">
        <v>0</v>
      </c>
      <c r="AU6" s="26"/>
      <c r="AV6" s="25">
        <v>0</v>
      </c>
      <c r="AW6" s="25">
        <v>0</v>
      </c>
      <c r="AX6" s="25">
        <v>0</v>
      </c>
      <c r="AY6" s="34">
        <v>0</v>
      </c>
      <c r="AZ6" s="32"/>
      <c r="BA6" s="25">
        <v>0</v>
      </c>
      <c r="BB6" s="25">
        <v>0</v>
      </c>
      <c r="BC6" s="25">
        <v>0</v>
      </c>
      <c r="BD6" s="25">
        <v>0</v>
      </c>
      <c r="BE6" s="25"/>
      <c r="BF6" s="25">
        <v>0</v>
      </c>
      <c r="BG6" s="25">
        <v>0</v>
      </c>
      <c r="BH6" s="25">
        <v>0</v>
      </c>
      <c r="BI6" s="25">
        <v>0</v>
      </c>
      <c r="BJ6" s="25"/>
      <c r="BK6" s="25">
        <v>0</v>
      </c>
      <c r="BL6" s="25">
        <v>0</v>
      </c>
      <c r="BM6" s="25">
        <v>0</v>
      </c>
      <c r="BN6" s="25">
        <v>0</v>
      </c>
      <c r="BO6" s="36"/>
      <c r="BP6" s="25">
        <v>0</v>
      </c>
      <c r="BQ6" s="25">
        <v>0</v>
      </c>
      <c r="BR6" s="25">
        <v>0</v>
      </c>
      <c r="BS6" s="34">
        <v>0</v>
      </c>
      <c r="BT6" s="32">
        <v>0</v>
      </c>
      <c r="BU6" s="25">
        <v>0</v>
      </c>
      <c r="BV6" s="25">
        <v>0</v>
      </c>
      <c r="BW6" s="25">
        <v>0</v>
      </c>
      <c r="BX6" s="25">
        <v>0</v>
      </c>
      <c r="CD6" s="23"/>
      <c r="CE6" s="23"/>
    </row>
    <row r="7" spans="1:83" ht="18.75" x14ac:dyDescent="0.25">
      <c r="A7" s="195" t="s">
        <v>18</v>
      </c>
      <c r="B7" s="25">
        <v>995124</v>
      </c>
      <c r="C7" s="25">
        <v>102715</v>
      </c>
      <c r="D7" s="25">
        <v>359203</v>
      </c>
      <c r="E7" s="25">
        <v>241350</v>
      </c>
      <c r="F7" s="25">
        <v>291856</v>
      </c>
      <c r="G7" s="36">
        <v>0</v>
      </c>
      <c r="H7" s="25">
        <v>0</v>
      </c>
      <c r="I7" s="25">
        <v>0</v>
      </c>
      <c r="J7" s="25">
        <v>0</v>
      </c>
      <c r="K7" s="34">
        <v>0</v>
      </c>
      <c r="L7" s="32">
        <v>0</v>
      </c>
      <c r="M7" s="25"/>
      <c r="N7" s="25"/>
      <c r="O7" s="25"/>
      <c r="P7" s="25"/>
      <c r="Q7" s="29">
        <v>0</v>
      </c>
      <c r="R7" s="25">
        <v>0</v>
      </c>
      <c r="S7" s="25">
        <v>0</v>
      </c>
      <c r="T7" s="25">
        <v>0</v>
      </c>
      <c r="U7" s="25">
        <v>0</v>
      </c>
      <c r="V7" s="32">
        <v>0</v>
      </c>
      <c r="W7" s="25">
        <v>0</v>
      </c>
      <c r="X7" s="25">
        <v>0</v>
      </c>
      <c r="Y7" s="25">
        <v>0</v>
      </c>
      <c r="Z7" s="25">
        <v>0</v>
      </c>
      <c r="AA7" s="26">
        <v>995124</v>
      </c>
      <c r="AB7" s="27">
        <v>102715</v>
      </c>
      <c r="AC7" s="27">
        <v>359203</v>
      </c>
      <c r="AD7" s="27">
        <v>241350</v>
      </c>
      <c r="AE7" s="28">
        <v>291856</v>
      </c>
      <c r="AF7" s="32">
        <v>13879</v>
      </c>
      <c r="AG7" s="25">
        <v>1432</v>
      </c>
      <c r="AH7" s="25">
        <v>4967</v>
      </c>
      <c r="AI7" s="25">
        <v>3326</v>
      </c>
      <c r="AJ7" s="33">
        <v>4154</v>
      </c>
      <c r="AK7" s="32">
        <v>995124</v>
      </c>
      <c r="AL7" s="25">
        <v>102715</v>
      </c>
      <c r="AM7" s="25">
        <v>359203</v>
      </c>
      <c r="AN7" s="25">
        <v>241350</v>
      </c>
      <c r="AO7" s="25">
        <v>291856</v>
      </c>
      <c r="AP7" s="32">
        <v>13879</v>
      </c>
      <c r="AQ7" s="25">
        <v>1432</v>
      </c>
      <c r="AR7" s="25">
        <v>4967</v>
      </c>
      <c r="AS7" s="25">
        <v>3326</v>
      </c>
      <c r="AT7" s="25">
        <v>4154</v>
      </c>
      <c r="AU7" s="36">
        <v>0</v>
      </c>
      <c r="AV7" s="25">
        <v>0</v>
      </c>
      <c r="AW7" s="25">
        <v>0</v>
      </c>
      <c r="AX7" s="25">
        <v>0</v>
      </c>
      <c r="AY7" s="34">
        <v>0</v>
      </c>
      <c r="AZ7" s="32">
        <v>0</v>
      </c>
      <c r="BA7" s="25">
        <v>0</v>
      </c>
      <c r="BB7" s="25">
        <v>0</v>
      </c>
      <c r="BC7" s="25">
        <v>0</v>
      </c>
      <c r="BD7" s="25">
        <v>0</v>
      </c>
      <c r="BE7" s="36">
        <v>0</v>
      </c>
      <c r="BF7" s="25">
        <v>0</v>
      </c>
      <c r="BG7" s="25">
        <v>0</v>
      </c>
      <c r="BH7" s="25">
        <v>0</v>
      </c>
      <c r="BI7" s="25">
        <v>0</v>
      </c>
      <c r="BJ7" s="36">
        <v>0</v>
      </c>
      <c r="BK7" s="25">
        <v>0</v>
      </c>
      <c r="BL7" s="25">
        <v>0</v>
      </c>
      <c r="BM7" s="25">
        <v>0</v>
      </c>
      <c r="BN7" s="25">
        <v>0</v>
      </c>
      <c r="BO7" s="36">
        <v>0</v>
      </c>
      <c r="BP7" s="25">
        <v>0</v>
      </c>
      <c r="BQ7" s="25">
        <v>0</v>
      </c>
      <c r="BR7" s="25">
        <v>0</v>
      </c>
      <c r="BS7" s="34">
        <v>0</v>
      </c>
      <c r="BT7" s="32">
        <v>0</v>
      </c>
      <c r="BU7" s="25">
        <v>0</v>
      </c>
      <c r="BV7" s="25">
        <v>0</v>
      </c>
      <c r="BW7" s="25">
        <v>0</v>
      </c>
      <c r="BX7" s="25">
        <v>0</v>
      </c>
      <c r="BY7" s="3">
        <v>4</v>
      </c>
      <c r="BZ7" s="3">
        <v>4</v>
      </c>
      <c r="CA7" s="3">
        <v>4</v>
      </c>
      <c r="CB7" s="3">
        <v>4</v>
      </c>
      <c r="CD7" s="23">
        <v>3</v>
      </c>
      <c r="CE7" s="23">
        <v>2</v>
      </c>
    </row>
    <row r="8" spans="1:83" ht="18.75" x14ac:dyDescent="0.25">
      <c r="A8" s="196" t="s">
        <v>19</v>
      </c>
      <c r="B8" s="25">
        <v>11774068</v>
      </c>
      <c r="C8" s="25">
        <v>2882662</v>
      </c>
      <c r="D8" s="25">
        <v>4081347</v>
      </c>
      <c r="E8" s="25">
        <v>2463457</v>
      </c>
      <c r="F8" s="25">
        <v>2346602</v>
      </c>
      <c r="G8" s="32">
        <v>0</v>
      </c>
      <c r="H8" s="25">
        <v>0</v>
      </c>
      <c r="I8" s="25">
        <v>0</v>
      </c>
      <c r="J8" s="25">
        <v>0</v>
      </c>
      <c r="K8" s="34">
        <v>0</v>
      </c>
      <c r="L8" s="32">
        <v>0</v>
      </c>
      <c r="M8" s="25"/>
      <c r="N8" s="25"/>
      <c r="O8" s="25"/>
      <c r="P8" s="25"/>
      <c r="Q8" s="29">
        <v>7792252</v>
      </c>
      <c r="R8" s="25">
        <v>1908151</v>
      </c>
      <c r="S8" s="25">
        <v>2736434</v>
      </c>
      <c r="T8" s="25">
        <v>1378204</v>
      </c>
      <c r="U8" s="25">
        <v>1769463</v>
      </c>
      <c r="V8" s="32">
        <v>1074</v>
      </c>
      <c r="W8" s="25">
        <v>291</v>
      </c>
      <c r="X8" s="25">
        <v>411</v>
      </c>
      <c r="Y8" s="25">
        <v>207</v>
      </c>
      <c r="Z8" s="25">
        <v>165</v>
      </c>
      <c r="AA8" s="36">
        <v>3981816</v>
      </c>
      <c r="AB8" s="25">
        <v>974511</v>
      </c>
      <c r="AC8" s="25">
        <v>1344913</v>
      </c>
      <c r="AD8" s="25">
        <v>1085253</v>
      </c>
      <c r="AE8" s="33">
        <v>577139</v>
      </c>
      <c r="AF8" s="32">
        <v>599</v>
      </c>
      <c r="AG8" s="25">
        <v>147</v>
      </c>
      <c r="AH8" s="25">
        <v>202</v>
      </c>
      <c r="AI8" s="25">
        <v>163</v>
      </c>
      <c r="AJ8" s="33">
        <v>87</v>
      </c>
      <c r="AK8" s="32">
        <v>0</v>
      </c>
      <c r="AL8" s="25">
        <v>0</v>
      </c>
      <c r="AM8" s="25">
        <v>0</v>
      </c>
      <c r="AN8" s="25">
        <v>0</v>
      </c>
      <c r="AO8" s="25">
        <v>0</v>
      </c>
      <c r="AP8" s="32">
        <v>0</v>
      </c>
      <c r="AQ8" s="25">
        <v>0</v>
      </c>
      <c r="AR8" s="25">
        <v>0</v>
      </c>
      <c r="AS8" s="25">
        <v>0</v>
      </c>
      <c r="AT8" s="25">
        <v>0</v>
      </c>
      <c r="AU8" s="36">
        <v>0</v>
      </c>
      <c r="AV8" s="25">
        <v>0</v>
      </c>
      <c r="AW8" s="25">
        <v>0</v>
      </c>
      <c r="AX8" s="25">
        <v>0</v>
      </c>
      <c r="AY8" s="34">
        <v>0</v>
      </c>
      <c r="AZ8" s="32">
        <v>0</v>
      </c>
      <c r="BA8" s="25">
        <v>0</v>
      </c>
      <c r="BB8" s="25">
        <v>0</v>
      </c>
      <c r="BC8" s="25">
        <v>0</v>
      </c>
      <c r="BD8" s="25">
        <v>0</v>
      </c>
      <c r="BE8" s="36">
        <v>3981816</v>
      </c>
      <c r="BF8" s="25">
        <v>974511</v>
      </c>
      <c r="BG8" s="25">
        <v>1344913</v>
      </c>
      <c r="BH8" s="25">
        <v>1085253</v>
      </c>
      <c r="BI8" s="25">
        <v>577139</v>
      </c>
      <c r="BJ8" s="32">
        <v>599</v>
      </c>
      <c r="BK8" s="25">
        <v>147</v>
      </c>
      <c r="BL8" s="25">
        <v>202</v>
      </c>
      <c r="BM8" s="25">
        <v>163</v>
      </c>
      <c r="BN8" s="25">
        <v>87</v>
      </c>
      <c r="BO8" s="36">
        <v>0</v>
      </c>
      <c r="BP8" s="25">
        <v>0</v>
      </c>
      <c r="BQ8" s="25">
        <v>0</v>
      </c>
      <c r="BR8" s="25">
        <v>0</v>
      </c>
      <c r="BS8" s="34">
        <v>0</v>
      </c>
      <c r="BT8" s="32">
        <v>0</v>
      </c>
      <c r="BU8" s="25">
        <v>0</v>
      </c>
      <c r="BV8" s="25">
        <v>0</v>
      </c>
      <c r="BW8" s="25">
        <v>0</v>
      </c>
      <c r="BX8" s="25">
        <v>0</v>
      </c>
      <c r="BY8" s="3">
        <v>4</v>
      </c>
      <c r="BZ8" s="3">
        <v>4</v>
      </c>
      <c r="CA8" s="3">
        <v>4</v>
      </c>
      <c r="CB8" s="3">
        <v>4</v>
      </c>
      <c r="CD8" s="23">
        <v>3</v>
      </c>
      <c r="CE8" s="23">
        <v>2</v>
      </c>
    </row>
    <row r="9" spans="1:83" ht="18.75" x14ac:dyDescent="0.25">
      <c r="A9" s="195" t="s">
        <v>20</v>
      </c>
      <c r="B9" s="25">
        <v>15235214</v>
      </c>
      <c r="C9" s="25">
        <v>137037</v>
      </c>
      <c r="D9" s="25">
        <v>0</v>
      </c>
      <c r="E9" s="25">
        <v>7625729</v>
      </c>
      <c r="F9" s="25">
        <v>7472448</v>
      </c>
      <c r="G9" s="32">
        <v>0</v>
      </c>
      <c r="H9" s="25">
        <v>0</v>
      </c>
      <c r="I9" s="25">
        <v>0</v>
      </c>
      <c r="J9" s="25">
        <v>0</v>
      </c>
      <c r="K9" s="34">
        <v>0</v>
      </c>
      <c r="L9" s="32">
        <v>0</v>
      </c>
      <c r="M9" s="25"/>
      <c r="N9" s="25"/>
      <c r="O9" s="25"/>
      <c r="P9" s="25"/>
      <c r="Q9" s="29">
        <v>0</v>
      </c>
      <c r="R9" s="25">
        <v>0</v>
      </c>
      <c r="S9" s="25">
        <v>0</v>
      </c>
      <c r="T9" s="25">
        <v>0</v>
      </c>
      <c r="U9" s="25">
        <v>0</v>
      </c>
      <c r="V9" s="32">
        <v>0</v>
      </c>
      <c r="W9" s="25">
        <v>0</v>
      </c>
      <c r="X9" s="25">
        <v>0</v>
      </c>
      <c r="Y9" s="25">
        <v>0</v>
      </c>
      <c r="Z9" s="25">
        <v>0</v>
      </c>
      <c r="AA9" s="36">
        <v>15235214</v>
      </c>
      <c r="AB9" s="25">
        <v>137037</v>
      </c>
      <c r="AC9" s="25">
        <v>0</v>
      </c>
      <c r="AD9" s="25">
        <v>7625729</v>
      </c>
      <c r="AE9" s="33">
        <v>7472448</v>
      </c>
      <c r="AF9" s="32">
        <v>2270</v>
      </c>
      <c r="AG9" s="25">
        <v>21</v>
      </c>
      <c r="AH9" s="25">
        <v>0</v>
      </c>
      <c r="AI9" s="25">
        <v>1138</v>
      </c>
      <c r="AJ9" s="33">
        <v>1111</v>
      </c>
      <c r="AK9" s="32">
        <v>0</v>
      </c>
      <c r="AL9" s="25">
        <v>0</v>
      </c>
      <c r="AM9" s="25">
        <v>0</v>
      </c>
      <c r="AN9" s="25">
        <v>0</v>
      </c>
      <c r="AO9" s="25">
        <v>0</v>
      </c>
      <c r="AP9" s="32">
        <v>0</v>
      </c>
      <c r="AQ9" s="25">
        <v>0</v>
      </c>
      <c r="AR9" s="25">
        <v>0</v>
      </c>
      <c r="AS9" s="25">
        <v>0</v>
      </c>
      <c r="AT9" s="25">
        <v>0</v>
      </c>
      <c r="AU9" s="36">
        <v>0</v>
      </c>
      <c r="AV9" s="25">
        <v>0</v>
      </c>
      <c r="AW9" s="25">
        <v>0</v>
      </c>
      <c r="AX9" s="25">
        <v>0</v>
      </c>
      <c r="AY9" s="34">
        <v>0</v>
      </c>
      <c r="AZ9" s="32">
        <v>0</v>
      </c>
      <c r="BA9" s="25">
        <v>0</v>
      </c>
      <c r="BB9" s="25">
        <v>0</v>
      </c>
      <c r="BC9" s="25">
        <v>0</v>
      </c>
      <c r="BD9" s="25">
        <v>0</v>
      </c>
      <c r="BE9" s="36">
        <v>15235214</v>
      </c>
      <c r="BF9" s="25">
        <v>137037</v>
      </c>
      <c r="BG9" s="25">
        <v>0</v>
      </c>
      <c r="BH9" s="25">
        <v>7625729</v>
      </c>
      <c r="BI9" s="25">
        <v>7472448</v>
      </c>
      <c r="BJ9" s="32">
        <v>2270</v>
      </c>
      <c r="BK9" s="25">
        <v>21</v>
      </c>
      <c r="BL9" s="25">
        <v>0</v>
      </c>
      <c r="BM9" s="25">
        <v>1138</v>
      </c>
      <c r="BN9" s="25">
        <v>1111</v>
      </c>
      <c r="BO9" s="36">
        <v>0</v>
      </c>
      <c r="BP9" s="25">
        <v>0</v>
      </c>
      <c r="BQ9" s="25">
        <v>0</v>
      </c>
      <c r="BR9" s="25">
        <v>0</v>
      </c>
      <c r="BS9" s="34">
        <v>0</v>
      </c>
      <c r="BT9" s="32">
        <v>0</v>
      </c>
      <c r="BU9" s="25">
        <v>0</v>
      </c>
      <c r="BV9" s="25">
        <v>0</v>
      </c>
      <c r="BW9" s="25">
        <v>0</v>
      </c>
      <c r="BX9" s="25">
        <v>0</v>
      </c>
      <c r="BY9" s="3">
        <v>4</v>
      </c>
      <c r="BZ9" s="3">
        <v>4</v>
      </c>
      <c r="CA9" s="3">
        <v>4</v>
      </c>
      <c r="CB9" s="3">
        <v>4</v>
      </c>
      <c r="CD9" s="23">
        <v>3</v>
      </c>
      <c r="CE9" s="23">
        <v>2</v>
      </c>
    </row>
    <row r="10" spans="1:83" ht="18.75" x14ac:dyDescent="0.25">
      <c r="A10" s="195" t="s">
        <v>21</v>
      </c>
      <c r="B10" s="25">
        <v>0</v>
      </c>
      <c r="C10" s="25">
        <v>0</v>
      </c>
      <c r="D10" s="25">
        <v>0</v>
      </c>
      <c r="E10" s="25">
        <v>0</v>
      </c>
      <c r="F10" s="25">
        <v>0</v>
      </c>
      <c r="G10" s="32">
        <v>0</v>
      </c>
      <c r="H10" s="25">
        <v>0</v>
      </c>
      <c r="I10" s="25">
        <v>0</v>
      </c>
      <c r="J10" s="25">
        <v>0</v>
      </c>
      <c r="K10" s="34">
        <v>0</v>
      </c>
      <c r="L10" s="32">
        <v>0</v>
      </c>
      <c r="M10" s="25"/>
      <c r="N10" s="25"/>
      <c r="O10" s="25"/>
      <c r="P10" s="25"/>
      <c r="Q10" s="29">
        <v>0</v>
      </c>
      <c r="R10" s="25">
        <v>0</v>
      </c>
      <c r="S10" s="25">
        <v>0</v>
      </c>
      <c r="T10" s="25">
        <v>0</v>
      </c>
      <c r="U10" s="25">
        <v>0</v>
      </c>
      <c r="V10" s="32">
        <v>0</v>
      </c>
      <c r="W10" s="25">
        <v>0</v>
      </c>
      <c r="X10" s="25">
        <v>0</v>
      </c>
      <c r="Y10" s="25">
        <v>0</v>
      </c>
      <c r="Z10" s="25">
        <v>0</v>
      </c>
      <c r="AA10" s="36">
        <v>0</v>
      </c>
      <c r="AB10" s="25">
        <v>0</v>
      </c>
      <c r="AC10" s="25">
        <v>0</v>
      </c>
      <c r="AD10" s="25">
        <v>0</v>
      </c>
      <c r="AE10" s="33">
        <v>0</v>
      </c>
      <c r="AF10" s="32">
        <v>0</v>
      </c>
      <c r="AG10" s="25">
        <v>0</v>
      </c>
      <c r="AH10" s="25">
        <v>0</v>
      </c>
      <c r="AI10" s="25">
        <v>0</v>
      </c>
      <c r="AJ10" s="33">
        <v>0</v>
      </c>
      <c r="AK10" s="32">
        <v>0</v>
      </c>
      <c r="AL10" s="25">
        <v>0</v>
      </c>
      <c r="AM10" s="25">
        <v>0</v>
      </c>
      <c r="AN10" s="25">
        <v>0</v>
      </c>
      <c r="AO10" s="25">
        <v>0</v>
      </c>
      <c r="AP10" s="32">
        <v>0</v>
      </c>
      <c r="AQ10" s="25">
        <v>0</v>
      </c>
      <c r="AR10" s="25">
        <v>0</v>
      </c>
      <c r="AS10" s="25">
        <v>0</v>
      </c>
      <c r="AT10" s="25">
        <v>0</v>
      </c>
      <c r="AU10" s="36">
        <v>0</v>
      </c>
      <c r="AV10" s="25">
        <v>0</v>
      </c>
      <c r="AW10" s="25">
        <v>0</v>
      </c>
      <c r="AX10" s="25">
        <v>0</v>
      </c>
      <c r="AY10" s="34">
        <v>0</v>
      </c>
      <c r="AZ10" s="32">
        <v>0</v>
      </c>
      <c r="BA10" s="25">
        <v>0</v>
      </c>
      <c r="BB10" s="25">
        <v>0</v>
      </c>
      <c r="BC10" s="25">
        <v>0</v>
      </c>
      <c r="BD10" s="25">
        <v>0</v>
      </c>
      <c r="BE10" s="36">
        <v>0</v>
      </c>
      <c r="BF10" s="25">
        <v>0</v>
      </c>
      <c r="BG10" s="25">
        <v>0</v>
      </c>
      <c r="BH10" s="25">
        <v>0</v>
      </c>
      <c r="BI10" s="25">
        <v>0</v>
      </c>
      <c r="BJ10" s="32">
        <v>0</v>
      </c>
      <c r="BK10" s="25">
        <v>0</v>
      </c>
      <c r="BL10" s="25">
        <v>0</v>
      </c>
      <c r="BM10" s="25">
        <v>0</v>
      </c>
      <c r="BN10" s="25">
        <v>0</v>
      </c>
      <c r="BO10" s="36">
        <v>0</v>
      </c>
      <c r="BP10" s="25">
        <v>0</v>
      </c>
      <c r="BQ10" s="25">
        <v>0</v>
      </c>
      <c r="BR10" s="25">
        <v>0</v>
      </c>
      <c r="BS10" s="34">
        <v>0</v>
      </c>
      <c r="BT10" s="32">
        <v>0</v>
      </c>
      <c r="BU10" s="25">
        <v>0</v>
      </c>
      <c r="BV10" s="25">
        <v>0</v>
      </c>
      <c r="BW10" s="25">
        <v>0</v>
      </c>
      <c r="BX10" s="25">
        <v>0</v>
      </c>
      <c r="BY10" s="3">
        <v>4</v>
      </c>
      <c r="BZ10" s="3">
        <v>4</v>
      </c>
      <c r="CA10" s="3">
        <v>4</v>
      </c>
      <c r="CB10" s="3">
        <v>4</v>
      </c>
      <c r="CD10" s="23">
        <v>3</v>
      </c>
      <c r="CE10" s="23">
        <v>2</v>
      </c>
    </row>
    <row r="11" spans="1:83" ht="18.75" x14ac:dyDescent="0.25">
      <c r="A11" s="195" t="s">
        <v>22</v>
      </c>
      <c r="B11" s="25">
        <v>0</v>
      </c>
      <c r="C11" s="25">
        <v>0</v>
      </c>
      <c r="D11" s="25">
        <v>0</v>
      </c>
      <c r="E11" s="25">
        <v>0</v>
      </c>
      <c r="F11" s="25">
        <v>0</v>
      </c>
      <c r="G11" s="32">
        <v>0</v>
      </c>
      <c r="H11" s="25">
        <v>0</v>
      </c>
      <c r="I11" s="25">
        <v>0</v>
      </c>
      <c r="J11" s="25">
        <v>0</v>
      </c>
      <c r="K11" s="34">
        <v>0</v>
      </c>
      <c r="L11" s="32">
        <v>0</v>
      </c>
      <c r="M11" s="25"/>
      <c r="N11" s="25"/>
      <c r="O11" s="25"/>
      <c r="P11" s="25"/>
      <c r="Q11" s="29">
        <v>0</v>
      </c>
      <c r="R11" s="25">
        <v>0</v>
      </c>
      <c r="S11" s="25">
        <v>0</v>
      </c>
      <c r="T11" s="25">
        <v>0</v>
      </c>
      <c r="U11" s="25">
        <v>0</v>
      </c>
      <c r="V11" s="32">
        <v>0</v>
      </c>
      <c r="W11" s="25">
        <v>0</v>
      </c>
      <c r="X11" s="25">
        <v>0</v>
      </c>
      <c r="Y11" s="25">
        <v>0</v>
      </c>
      <c r="Z11" s="25">
        <v>0</v>
      </c>
      <c r="AA11" s="36">
        <v>0</v>
      </c>
      <c r="AB11" s="25">
        <v>0</v>
      </c>
      <c r="AC11" s="25">
        <v>0</v>
      </c>
      <c r="AD11" s="25">
        <v>0</v>
      </c>
      <c r="AE11" s="33">
        <v>0</v>
      </c>
      <c r="AF11" s="32">
        <v>0</v>
      </c>
      <c r="AG11" s="25">
        <v>0</v>
      </c>
      <c r="AH11" s="25">
        <v>0</v>
      </c>
      <c r="AI11" s="25">
        <v>0</v>
      </c>
      <c r="AJ11" s="33">
        <v>0</v>
      </c>
      <c r="AK11" s="32">
        <v>0</v>
      </c>
      <c r="AL11" s="25">
        <v>0</v>
      </c>
      <c r="AM11" s="25">
        <v>0</v>
      </c>
      <c r="AN11" s="25">
        <v>0</v>
      </c>
      <c r="AO11" s="25">
        <v>0</v>
      </c>
      <c r="AP11" s="32">
        <v>0</v>
      </c>
      <c r="AQ11" s="25">
        <v>0</v>
      </c>
      <c r="AR11" s="25">
        <v>0</v>
      </c>
      <c r="AS11" s="25">
        <v>0</v>
      </c>
      <c r="AT11" s="25">
        <v>0</v>
      </c>
      <c r="AU11" s="36">
        <v>0</v>
      </c>
      <c r="AV11" s="25">
        <v>0</v>
      </c>
      <c r="AW11" s="25">
        <v>0</v>
      </c>
      <c r="AX11" s="25">
        <v>0</v>
      </c>
      <c r="AY11" s="34">
        <v>0</v>
      </c>
      <c r="AZ11" s="32">
        <v>0</v>
      </c>
      <c r="BA11" s="25">
        <v>0</v>
      </c>
      <c r="BB11" s="25">
        <v>0</v>
      </c>
      <c r="BC11" s="25">
        <v>0</v>
      </c>
      <c r="BD11" s="25">
        <v>0</v>
      </c>
      <c r="BE11" s="36">
        <v>0</v>
      </c>
      <c r="BF11" s="25">
        <v>0</v>
      </c>
      <c r="BG11" s="25">
        <v>0</v>
      </c>
      <c r="BH11" s="25">
        <v>0</v>
      </c>
      <c r="BI11" s="25">
        <v>0</v>
      </c>
      <c r="BJ11" s="32">
        <v>0</v>
      </c>
      <c r="BK11" s="25">
        <v>0</v>
      </c>
      <c r="BL11" s="25">
        <v>0</v>
      </c>
      <c r="BM11" s="25">
        <v>0</v>
      </c>
      <c r="BN11" s="25">
        <v>0</v>
      </c>
      <c r="BO11" s="36">
        <v>0</v>
      </c>
      <c r="BP11" s="25">
        <v>0</v>
      </c>
      <c r="BQ11" s="25">
        <v>0</v>
      </c>
      <c r="BR11" s="25">
        <v>0</v>
      </c>
      <c r="BS11" s="34">
        <v>0</v>
      </c>
      <c r="BT11" s="32">
        <v>0</v>
      </c>
      <c r="BU11" s="25">
        <v>0</v>
      </c>
      <c r="BV11" s="25">
        <v>0</v>
      </c>
      <c r="BW11" s="25">
        <v>0</v>
      </c>
      <c r="BX11" s="25">
        <v>0</v>
      </c>
      <c r="CD11" s="23"/>
      <c r="CE11" s="23"/>
    </row>
    <row r="12" spans="1:83" ht="31.5" x14ac:dyDescent="0.25">
      <c r="A12" s="196" t="s">
        <v>23</v>
      </c>
      <c r="B12" s="25">
        <v>0</v>
      </c>
      <c r="C12" s="25">
        <v>0</v>
      </c>
      <c r="D12" s="25">
        <v>0</v>
      </c>
      <c r="E12" s="25">
        <v>0</v>
      </c>
      <c r="F12" s="25">
        <v>0</v>
      </c>
      <c r="G12" s="32">
        <v>0</v>
      </c>
      <c r="H12" s="25">
        <v>0</v>
      </c>
      <c r="I12" s="25">
        <v>0</v>
      </c>
      <c r="J12" s="25">
        <v>0</v>
      </c>
      <c r="K12" s="34">
        <v>0</v>
      </c>
      <c r="L12" s="32">
        <v>0</v>
      </c>
      <c r="M12" s="25"/>
      <c r="N12" s="25"/>
      <c r="O12" s="25"/>
      <c r="P12" s="25"/>
      <c r="Q12" s="29">
        <v>0</v>
      </c>
      <c r="R12" s="25">
        <v>0</v>
      </c>
      <c r="S12" s="25">
        <v>0</v>
      </c>
      <c r="T12" s="25">
        <v>0</v>
      </c>
      <c r="U12" s="25">
        <v>0</v>
      </c>
      <c r="V12" s="32">
        <v>0</v>
      </c>
      <c r="W12" s="25">
        <v>0</v>
      </c>
      <c r="X12" s="25">
        <v>0</v>
      </c>
      <c r="Y12" s="25">
        <v>0</v>
      </c>
      <c r="Z12" s="25">
        <v>0</v>
      </c>
      <c r="AA12" s="36">
        <v>0</v>
      </c>
      <c r="AB12" s="25">
        <v>0</v>
      </c>
      <c r="AC12" s="25">
        <v>0</v>
      </c>
      <c r="AD12" s="25">
        <v>0</v>
      </c>
      <c r="AE12" s="33">
        <v>0</v>
      </c>
      <c r="AF12" s="32">
        <v>0</v>
      </c>
      <c r="AG12" s="25">
        <v>0</v>
      </c>
      <c r="AH12" s="25">
        <v>0</v>
      </c>
      <c r="AI12" s="25">
        <v>0</v>
      </c>
      <c r="AJ12" s="33">
        <v>0</v>
      </c>
      <c r="AK12" s="32">
        <v>0</v>
      </c>
      <c r="AL12" s="25">
        <v>0</v>
      </c>
      <c r="AM12" s="25">
        <v>0</v>
      </c>
      <c r="AN12" s="25">
        <v>0</v>
      </c>
      <c r="AO12" s="25">
        <v>0</v>
      </c>
      <c r="AP12" s="32">
        <v>0</v>
      </c>
      <c r="AQ12" s="25">
        <v>0</v>
      </c>
      <c r="AR12" s="25">
        <v>0</v>
      </c>
      <c r="AS12" s="25">
        <v>0</v>
      </c>
      <c r="AT12" s="25">
        <v>0</v>
      </c>
      <c r="AU12" s="36">
        <v>0</v>
      </c>
      <c r="AV12" s="25">
        <v>0</v>
      </c>
      <c r="AW12" s="25">
        <v>0</v>
      </c>
      <c r="AX12" s="25">
        <v>0</v>
      </c>
      <c r="AY12" s="34">
        <v>0</v>
      </c>
      <c r="AZ12" s="32">
        <v>0</v>
      </c>
      <c r="BA12" s="25">
        <v>0</v>
      </c>
      <c r="BB12" s="25">
        <v>0</v>
      </c>
      <c r="BC12" s="25">
        <v>0</v>
      </c>
      <c r="BD12" s="25">
        <v>0</v>
      </c>
      <c r="BE12" s="36">
        <v>0</v>
      </c>
      <c r="BF12" s="25">
        <v>0</v>
      </c>
      <c r="BG12" s="25">
        <v>0</v>
      </c>
      <c r="BH12" s="25">
        <v>0</v>
      </c>
      <c r="BI12" s="25">
        <v>0</v>
      </c>
      <c r="BJ12" s="32">
        <v>0</v>
      </c>
      <c r="BK12" s="25">
        <v>0</v>
      </c>
      <c r="BL12" s="25">
        <v>0</v>
      </c>
      <c r="BM12" s="25">
        <v>0</v>
      </c>
      <c r="BN12" s="25">
        <v>0</v>
      </c>
      <c r="BO12" s="36">
        <v>0</v>
      </c>
      <c r="BP12" s="25">
        <v>0</v>
      </c>
      <c r="BQ12" s="25">
        <v>0</v>
      </c>
      <c r="BR12" s="25">
        <v>0</v>
      </c>
      <c r="BS12" s="34">
        <v>0</v>
      </c>
      <c r="BT12" s="32">
        <v>0</v>
      </c>
      <c r="BU12" s="25">
        <v>0</v>
      </c>
      <c r="BV12" s="25">
        <v>0</v>
      </c>
      <c r="BW12" s="25">
        <v>0</v>
      </c>
      <c r="BX12" s="25">
        <v>0</v>
      </c>
      <c r="BY12" s="3">
        <v>4</v>
      </c>
      <c r="BZ12" s="3">
        <v>4</v>
      </c>
      <c r="CA12" s="3">
        <v>4</v>
      </c>
      <c r="CB12" s="3">
        <v>4</v>
      </c>
      <c r="CD12" s="23">
        <v>3</v>
      </c>
      <c r="CE12" s="23">
        <v>2</v>
      </c>
    </row>
    <row r="13" spans="1:83" ht="18.75" x14ac:dyDescent="0.25">
      <c r="A13" s="196" t="s">
        <v>24</v>
      </c>
      <c r="B13" s="25">
        <v>39270</v>
      </c>
      <c r="C13" s="25">
        <v>2670</v>
      </c>
      <c r="D13" s="25">
        <v>0</v>
      </c>
      <c r="E13" s="25">
        <v>5250</v>
      </c>
      <c r="F13" s="25">
        <v>31350</v>
      </c>
      <c r="G13" s="32">
        <v>0</v>
      </c>
      <c r="H13" s="25">
        <v>0</v>
      </c>
      <c r="I13" s="25">
        <v>0</v>
      </c>
      <c r="J13" s="25">
        <v>0</v>
      </c>
      <c r="K13" s="34">
        <v>0</v>
      </c>
      <c r="L13" s="32">
        <v>0</v>
      </c>
      <c r="M13" s="25"/>
      <c r="N13" s="25"/>
      <c r="O13" s="25"/>
      <c r="P13" s="25"/>
      <c r="Q13" s="29">
        <v>0</v>
      </c>
      <c r="R13" s="25">
        <v>0</v>
      </c>
      <c r="S13" s="25">
        <v>0</v>
      </c>
      <c r="T13" s="25">
        <v>0</v>
      </c>
      <c r="U13" s="25">
        <v>0</v>
      </c>
      <c r="V13" s="32">
        <v>0</v>
      </c>
      <c r="W13" s="25">
        <v>0</v>
      </c>
      <c r="X13" s="25">
        <v>0</v>
      </c>
      <c r="Y13" s="25">
        <v>0</v>
      </c>
      <c r="Z13" s="25">
        <v>0</v>
      </c>
      <c r="AA13" s="36">
        <v>39270</v>
      </c>
      <c r="AB13" s="25">
        <v>2670</v>
      </c>
      <c r="AC13" s="25">
        <v>0</v>
      </c>
      <c r="AD13" s="25">
        <v>5250</v>
      </c>
      <c r="AE13" s="33">
        <v>31350</v>
      </c>
      <c r="AF13" s="32">
        <v>175</v>
      </c>
      <c r="AG13" s="25">
        <v>7</v>
      </c>
      <c r="AH13" s="25">
        <v>0</v>
      </c>
      <c r="AI13" s="25">
        <v>54</v>
      </c>
      <c r="AJ13" s="33">
        <v>114</v>
      </c>
      <c r="AK13" s="32">
        <v>39270</v>
      </c>
      <c r="AL13" s="25">
        <v>2670</v>
      </c>
      <c r="AM13" s="25">
        <v>0</v>
      </c>
      <c r="AN13" s="25">
        <v>5250</v>
      </c>
      <c r="AO13" s="25">
        <v>31350</v>
      </c>
      <c r="AP13" s="32">
        <v>175</v>
      </c>
      <c r="AQ13" s="25">
        <v>7</v>
      </c>
      <c r="AR13" s="25">
        <v>0</v>
      </c>
      <c r="AS13" s="25">
        <v>54</v>
      </c>
      <c r="AT13" s="25">
        <v>114</v>
      </c>
      <c r="AU13" s="36">
        <v>0</v>
      </c>
      <c r="AV13" s="25">
        <v>0</v>
      </c>
      <c r="AW13" s="25">
        <v>0</v>
      </c>
      <c r="AX13" s="25">
        <v>0</v>
      </c>
      <c r="AY13" s="34">
        <v>0</v>
      </c>
      <c r="AZ13" s="32">
        <v>0</v>
      </c>
      <c r="BA13" s="25">
        <v>0</v>
      </c>
      <c r="BB13" s="25">
        <v>0</v>
      </c>
      <c r="BC13" s="25">
        <v>0</v>
      </c>
      <c r="BD13" s="25">
        <v>0</v>
      </c>
      <c r="BE13" s="36">
        <v>0</v>
      </c>
      <c r="BF13" s="25">
        <v>0</v>
      </c>
      <c r="BG13" s="25">
        <v>0</v>
      </c>
      <c r="BH13" s="25">
        <v>0</v>
      </c>
      <c r="BI13" s="25">
        <v>0</v>
      </c>
      <c r="BJ13" s="32">
        <v>0</v>
      </c>
      <c r="BK13" s="25">
        <v>0</v>
      </c>
      <c r="BL13" s="25">
        <v>0</v>
      </c>
      <c r="BM13" s="25">
        <v>0</v>
      </c>
      <c r="BN13" s="25">
        <v>0</v>
      </c>
      <c r="BO13" s="36">
        <v>0</v>
      </c>
      <c r="BP13" s="25">
        <v>0</v>
      </c>
      <c r="BQ13" s="25">
        <v>0</v>
      </c>
      <c r="BR13" s="25">
        <v>0</v>
      </c>
      <c r="BS13" s="34">
        <v>0</v>
      </c>
      <c r="BT13" s="32">
        <v>0</v>
      </c>
      <c r="BU13" s="25">
        <v>0</v>
      </c>
      <c r="BV13" s="25">
        <v>0</v>
      </c>
      <c r="BW13" s="25">
        <v>0</v>
      </c>
      <c r="BX13" s="25">
        <v>0</v>
      </c>
      <c r="BY13" s="3">
        <v>4</v>
      </c>
      <c r="BZ13" s="3">
        <v>4</v>
      </c>
      <c r="CA13" s="3">
        <v>4</v>
      </c>
      <c r="CB13" s="3">
        <v>4</v>
      </c>
      <c r="CD13" s="23">
        <v>3</v>
      </c>
      <c r="CE13" s="23">
        <v>2</v>
      </c>
    </row>
    <row r="14" spans="1:83" ht="18.75" x14ac:dyDescent="0.25">
      <c r="A14" s="168" t="s">
        <v>25</v>
      </c>
      <c r="B14" s="25">
        <v>1021724</v>
      </c>
      <c r="C14" s="25">
        <v>346493</v>
      </c>
      <c r="D14" s="25">
        <v>304752</v>
      </c>
      <c r="E14" s="25">
        <v>92751</v>
      </c>
      <c r="F14" s="25">
        <v>277728</v>
      </c>
      <c r="G14" s="32">
        <v>0</v>
      </c>
      <c r="H14" s="25">
        <v>0</v>
      </c>
      <c r="I14" s="25">
        <v>0</v>
      </c>
      <c r="J14" s="25">
        <v>0</v>
      </c>
      <c r="K14" s="34">
        <v>0</v>
      </c>
      <c r="L14" s="32">
        <v>0</v>
      </c>
      <c r="M14" s="25"/>
      <c r="N14" s="25"/>
      <c r="O14" s="25"/>
      <c r="P14" s="25"/>
      <c r="Q14" s="29">
        <v>0</v>
      </c>
      <c r="R14" s="25">
        <v>0</v>
      </c>
      <c r="S14" s="25">
        <v>0</v>
      </c>
      <c r="T14" s="25">
        <v>0</v>
      </c>
      <c r="U14" s="25">
        <v>0</v>
      </c>
      <c r="V14" s="32">
        <v>0</v>
      </c>
      <c r="W14" s="25">
        <v>0</v>
      </c>
      <c r="X14" s="25">
        <v>0</v>
      </c>
      <c r="Y14" s="25">
        <v>0</v>
      </c>
      <c r="Z14" s="25">
        <v>0</v>
      </c>
      <c r="AA14" s="36">
        <v>1021724</v>
      </c>
      <c r="AB14" s="25">
        <v>346493</v>
      </c>
      <c r="AC14" s="25">
        <v>304752</v>
      </c>
      <c r="AD14" s="25">
        <v>92751</v>
      </c>
      <c r="AE14" s="33">
        <v>277728</v>
      </c>
      <c r="AF14" s="32">
        <v>849</v>
      </c>
      <c r="AG14" s="25">
        <v>287</v>
      </c>
      <c r="AH14" s="25">
        <v>249</v>
      </c>
      <c r="AI14" s="25">
        <v>77</v>
      </c>
      <c r="AJ14" s="33">
        <v>236</v>
      </c>
      <c r="AK14" s="32">
        <v>1021724</v>
      </c>
      <c r="AL14" s="25">
        <v>346493</v>
      </c>
      <c r="AM14" s="25">
        <v>304752</v>
      </c>
      <c r="AN14" s="25">
        <v>92751</v>
      </c>
      <c r="AO14" s="25">
        <v>277728</v>
      </c>
      <c r="AP14" s="32">
        <v>849</v>
      </c>
      <c r="AQ14" s="25">
        <v>287</v>
      </c>
      <c r="AR14" s="25">
        <v>249</v>
      </c>
      <c r="AS14" s="25">
        <v>77</v>
      </c>
      <c r="AT14" s="25">
        <v>236</v>
      </c>
      <c r="AU14" s="36">
        <v>0</v>
      </c>
      <c r="AV14" s="25">
        <v>0</v>
      </c>
      <c r="AW14" s="25">
        <v>0</v>
      </c>
      <c r="AX14" s="25">
        <v>0</v>
      </c>
      <c r="AY14" s="34">
        <v>0</v>
      </c>
      <c r="AZ14" s="32">
        <v>0</v>
      </c>
      <c r="BA14" s="25">
        <v>0</v>
      </c>
      <c r="BB14" s="25">
        <v>0</v>
      </c>
      <c r="BC14" s="25">
        <v>0</v>
      </c>
      <c r="BD14" s="25">
        <v>0</v>
      </c>
      <c r="BE14" s="36">
        <v>0</v>
      </c>
      <c r="BF14" s="25">
        <v>0</v>
      </c>
      <c r="BG14" s="25">
        <v>0</v>
      </c>
      <c r="BH14" s="25">
        <v>0</v>
      </c>
      <c r="BI14" s="25">
        <v>0</v>
      </c>
      <c r="BJ14" s="32">
        <v>0</v>
      </c>
      <c r="BK14" s="25">
        <v>0</v>
      </c>
      <c r="BL14" s="25">
        <v>0</v>
      </c>
      <c r="BM14" s="25">
        <v>0</v>
      </c>
      <c r="BN14" s="25">
        <v>0</v>
      </c>
      <c r="BO14" s="36">
        <v>0</v>
      </c>
      <c r="BP14" s="25">
        <v>0</v>
      </c>
      <c r="BQ14" s="25">
        <v>0</v>
      </c>
      <c r="BR14" s="25">
        <v>0</v>
      </c>
      <c r="BS14" s="34">
        <v>0</v>
      </c>
      <c r="BT14" s="32">
        <v>0</v>
      </c>
      <c r="BU14" s="25">
        <v>0</v>
      </c>
      <c r="BV14" s="25">
        <v>0</v>
      </c>
      <c r="BW14" s="25">
        <v>0</v>
      </c>
      <c r="BX14" s="25">
        <v>0</v>
      </c>
      <c r="BY14" s="3">
        <v>4</v>
      </c>
      <c r="BZ14" s="3">
        <v>4</v>
      </c>
      <c r="CA14" s="3">
        <v>4</v>
      </c>
      <c r="CB14" s="3">
        <v>4</v>
      </c>
      <c r="CD14" s="23">
        <v>3</v>
      </c>
      <c r="CE14" s="23">
        <v>2</v>
      </c>
    </row>
    <row r="15" spans="1:83" ht="18.75" x14ac:dyDescent="0.25">
      <c r="A15" s="168" t="s">
        <v>26</v>
      </c>
      <c r="B15" s="25">
        <v>2666132</v>
      </c>
      <c r="C15" s="25">
        <v>696735</v>
      </c>
      <c r="D15" s="25">
        <v>705151</v>
      </c>
      <c r="E15" s="25">
        <v>313589</v>
      </c>
      <c r="F15" s="25">
        <v>950657</v>
      </c>
      <c r="G15" s="32">
        <v>0</v>
      </c>
      <c r="H15" s="25">
        <v>0</v>
      </c>
      <c r="I15" s="25">
        <v>0</v>
      </c>
      <c r="J15" s="25">
        <v>0</v>
      </c>
      <c r="K15" s="34">
        <v>0</v>
      </c>
      <c r="L15" s="32">
        <v>0</v>
      </c>
      <c r="M15" s="25"/>
      <c r="N15" s="25"/>
      <c r="O15" s="25"/>
      <c r="P15" s="25"/>
      <c r="Q15" s="29">
        <v>0</v>
      </c>
      <c r="R15" s="25">
        <v>0</v>
      </c>
      <c r="S15" s="25">
        <v>0</v>
      </c>
      <c r="T15" s="25">
        <v>0</v>
      </c>
      <c r="U15" s="25">
        <v>0</v>
      </c>
      <c r="V15" s="32">
        <v>0</v>
      </c>
      <c r="W15" s="25">
        <v>0</v>
      </c>
      <c r="X15" s="25">
        <v>0</v>
      </c>
      <c r="Y15" s="25">
        <v>0</v>
      </c>
      <c r="Z15" s="25">
        <v>0</v>
      </c>
      <c r="AA15" s="36">
        <v>2666132</v>
      </c>
      <c r="AB15" s="25">
        <v>696735</v>
      </c>
      <c r="AC15" s="25">
        <v>705151</v>
      </c>
      <c r="AD15" s="25">
        <v>313589</v>
      </c>
      <c r="AE15" s="33">
        <v>950657</v>
      </c>
      <c r="AF15" s="32">
        <v>1520</v>
      </c>
      <c r="AG15" s="25">
        <v>493</v>
      </c>
      <c r="AH15" s="25">
        <v>429</v>
      </c>
      <c r="AI15" s="25">
        <v>214</v>
      </c>
      <c r="AJ15" s="33">
        <v>384</v>
      </c>
      <c r="AK15" s="32">
        <v>2666132</v>
      </c>
      <c r="AL15" s="25">
        <v>696735</v>
      </c>
      <c r="AM15" s="25">
        <v>705151</v>
      </c>
      <c r="AN15" s="25">
        <v>313589</v>
      </c>
      <c r="AO15" s="25">
        <v>950657</v>
      </c>
      <c r="AP15" s="32">
        <v>1520</v>
      </c>
      <c r="AQ15" s="25">
        <v>493</v>
      </c>
      <c r="AR15" s="25">
        <v>429</v>
      </c>
      <c r="AS15" s="25">
        <v>214</v>
      </c>
      <c r="AT15" s="25">
        <v>384</v>
      </c>
      <c r="AU15" s="36">
        <v>0</v>
      </c>
      <c r="AV15" s="25">
        <v>0</v>
      </c>
      <c r="AW15" s="25">
        <v>0</v>
      </c>
      <c r="AX15" s="25">
        <v>0</v>
      </c>
      <c r="AY15" s="34">
        <v>0</v>
      </c>
      <c r="AZ15" s="32">
        <v>0</v>
      </c>
      <c r="BA15" s="25">
        <v>0</v>
      </c>
      <c r="BB15" s="25">
        <v>0</v>
      </c>
      <c r="BC15" s="25">
        <v>0</v>
      </c>
      <c r="BD15" s="25">
        <v>0</v>
      </c>
      <c r="BE15" s="36">
        <v>0</v>
      </c>
      <c r="BF15" s="25">
        <v>0</v>
      </c>
      <c r="BG15" s="25">
        <v>0</v>
      </c>
      <c r="BH15" s="25">
        <v>0</v>
      </c>
      <c r="BI15" s="25">
        <v>0</v>
      </c>
      <c r="BJ15" s="32">
        <v>0</v>
      </c>
      <c r="BK15" s="25">
        <v>0</v>
      </c>
      <c r="BL15" s="25">
        <v>0</v>
      </c>
      <c r="BM15" s="25">
        <v>0</v>
      </c>
      <c r="BN15" s="25">
        <v>0</v>
      </c>
      <c r="BO15" s="36">
        <v>0</v>
      </c>
      <c r="BP15" s="25">
        <v>0</v>
      </c>
      <c r="BQ15" s="25">
        <v>0</v>
      </c>
      <c r="BR15" s="25">
        <v>0</v>
      </c>
      <c r="BS15" s="34">
        <v>0</v>
      </c>
      <c r="BT15" s="32">
        <v>0</v>
      </c>
      <c r="BU15" s="25">
        <v>0</v>
      </c>
      <c r="BV15" s="25">
        <v>0</v>
      </c>
      <c r="BW15" s="25">
        <v>0</v>
      </c>
      <c r="BX15" s="25">
        <v>0</v>
      </c>
      <c r="BY15" s="3">
        <v>4</v>
      </c>
      <c r="BZ15" s="3">
        <v>4</v>
      </c>
      <c r="CA15" s="3">
        <v>4</v>
      </c>
      <c r="CB15" s="3">
        <v>4</v>
      </c>
      <c r="CD15" s="23">
        <v>3</v>
      </c>
      <c r="CE15" s="23">
        <v>2</v>
      </c>
    </row>
    <row r="16" spans="1:83" ht="18.75" x14ac:dyDescent="0.25">
      <c r="A16" s="168" t="s">
        <v>27</v>
      </c>
      <c r="B16" s="25">
        <v>0</v>
      </c>
      <c r="C16" s="25">
        <v>0</v>
      </c>
      <c r="D16" s="25">
        <v>0</v>
      </c>
      <c r="E16" s="25">
        <v>0</v>
      </c>
      <c r="F16" s="25">
        <v>0</v>
      </c>
      <c r="G16" s="32"/>
      <c r="H16" s="25"/>
      <c r="I16" s="25"/>
      <c r="J16" s="25"/>
      <c r="K16" s="34"/>
      <c r="L16" s="32"/>
      <c r="M16" s="25"/>
      <c r="N16" s="25"/>
      <c r="O16" s="25"/>
      <c r="P16" s="25"/>
      <c r="Q16" s="29">
        <v>0</v>
      </c>
      <c r="R16" s="25">
        <v>0</v>
      </c>
      <c r="S16" s="25">
        <v>0</v>
      </c>
      <c r="T16" s="25">
        <v>0</v>
      </c>
      <c r="U16" s="25">
        <v>0</v>
      </c>
      <c r="V16" s="32">
        <v>0</v>
      </c>
      <c r="W16" s="25">
        <v>0</v>
      </c>
      <c r="X16" s="25">
        <v>0</v>
      </c>
      <c r="Y16" s="25">
        <v>0</v>
      </c>
      <c r="Z16" s="25">
        <v>0</v>
      </c>
      <c r="AA16" s="36">
        <v>0</v>
      </c>
      <c r="AB16" s="25">
        <v>0</v>
      </c>
      <c r="AC16" s="25">
        <v>0</v>
      </c>
      <c r="AD16" s="25">
        <v>0</v>
      </c>
      <c r="AE16" s="33">
        <v>0</v>
      </c>
      <c r="AF16" s="32">
        <v>0</v>
      </c>
      <c r="AG16" s="25">
        <v>0</v>
      </c>
      <c r="AH16" s="25">
        <v>0</v>
      </c>
      <c r="AI16" s="25">
        <v>0</v>
      </c>
      <c r="AJ16" s="33">
        <v>0</v>
      </c>
      <c r="AK16" s="32">
        <v>0</v>
      </c>
      <c r="AL16" s="25">
        <v>0</v>
      </c>
      <c r="AM16" s="25">
        <v>0</v>
      </c>
      <c r="AN16" s="25">
        <v>0</v>
      </c>
      <c r="AO16" s="25">
        <v>0</v>
      </c>
      <c r="AP16" s="32">
        <v>0</v>
      </c>
      <c r="AQ16" s="25">
        <v>0</v>
      </c>
      <c r="AR16" s="25">
        <v>0</v>
      </c>
      <c r="AS16" s="25">
        <v>0</v>
      </c>
      <c r="AT16" s="25">
        <v>0</v>
      </c>
      <c r="AU16" s="36">
        <v>0</v>
      </c>
      <c r="AV16" s="25">
        <v>0</v>
      </c>
      <c r="AW16" s="25">
        <v>0</v>
      </c>
      <c r="AX16" s="25">
        <v>0</v>
      </c>
      <c r="AY16" s="34">
        <v>0</v>
      </c>
      <c r="AZ16" s="32">
        <v>0</v>
      </c>
      <c r="BA16" s="25">
        <v>0</v>
      </c>
      <c r="BB16" s="25">
        <v>0</v>
      </c>
      <c r="BC16" s="25">
        <v>0</v>
      </c>
      <c r="BD16" s="25">
        <v>0</v>
      </c>
      <c r="BE16" s="36">
        <v>0</v>
      </c>
      <c r="BF16" s="25">
        <v>0</v>
      </c>
      <c r="BG16" s="25">
        <v>0</v>
      </c>
      <c r="BH16" s="25">
        <v>0</v>
      </c>
      <c r="BI16" s="25">
        <v>0</v>
      </c>
      <c r="BJ16" s="32">
        <v>0</v>
      </c>
      <c r="BK16" s="25">
        <v>0</v>
      </c>
      <c r="BL16" s="25">
        <v>0</v>
      </c>
      <c r="BM16" s="25">
        <v>0</v>
      </c>
      <c r="BN16" s="25">
        <v>0</v>
      </c>
      <c r="BO16" s="36">
        <v>0</v>
      </c>
      <c r="BP16" s="25">
        <v>0</v>
      </c>
      <c r="BQ16" s="25">
        <v>0</v>
      </c>
      <c r="BR16" s="25">
        <v>0</v>
      </c>
      <c r="BS16" s="34">
        <v>0</v>
      </c>
      <c r="BT16" s="32">
        <v>0</v>
      </c>
      <c r="BU16" s="25">
        <v>0</v>
      </c>
      <c r="BV16" s="25">
        <v>0</v>
      </c>
      <c r="BW16" s="25">
        <v>0</v>
      </c>
      <c r="BX16" s="25">
        <v>0</v>
      </c>
      <c r="CD16" s="23"/>
      <c r="CE16" s="23"/>
    </row>
    <row r="17" spans="1:83" ht="19.5" thickBot="1" x14ac:dyDescent="0.3">
      <c r="A17" s="184" t="s">
        <v>132</v>
      </c>
      <c r="B17" s="25">
        <v>0</v>
      </c>
      <c r="C17" s="25">
        <v>0</v>
      </c>
      <c r="D17" s="25">
        <v>0</v>
      </c>
      <c r="E17" s="25">
        <v>0</v>
      </c>
      <c r="F17" s="25">
        <v>0</v>
      </c>
      <c r="G17" s="32">
        <v>0</v>
      </c>
      <c r="H17" s="25">
        <v>0</v>
      </c>
      <c r="I17" s="25">
        <v>0</v>
      </c>
      <c r="J17" s="25">
        <v>0</v>
      </c>
      <c r="K17" s="34">
        <v>0</v>
      </c>
      <c r="L17" s="32">
        <v>0</v>
      </c>
      <c r="M17" s="25"/>
      <c r="N17" s="25"/>
      <c r="O17" s="25"/>
      <c r="P17" s="25"/>
      <c r="Q17" s="29">
        <v>0</v>
      </c>
      <c r="R17" s="25">
        <v>0</v>
      </c>
      <c r="S17" s="25">
        <v>0</v>
      </c>
      <c r="T17" s="25">
        <v>0</v>
      </c>
      <c r="U17" s="25">
        <v>0</v>
      </c>
      <c r="V17" s="32">
        <v>0</v>
      </c>
      <c r="W17" s="25">
        <v>0</v>
      </c>
      <c r="X17" s="25">
        <v>0</v>
      </c>
      <c r="Y17" s="25">
        <v>0</v>
      </c>
      <c r="Z17" s="25">
        <v>0</v>
      </c>
      <c r="AA17" s="36">
        <v>0</v>
      </c>
      <c r="AB17" s="25">
        <v>0</v>
      </c>
      <c r="AC17" s="25">
        <v>0</v>
      </c>
      <c r="AD17" s="25">
        <v>0</v>
      </c>
      <c r="AE17" s="33">
        <v>0</v>
      </c>
      <c r="AF17" s="32">
        <v>0</v>
      </c>
      <c r="AG17" s="25">
        <v>0</v>
      </c>
      <c r="AH17" s="25">
        <v>0</v>
      </c>
      <c r="AI17" s="25">
        <v>0</v>
      </c>
      <c r="AJ17" s="33">
        <v>0</v>
      </c>
      <c r="AK17" s="32">
        <v>0</v>
      </c>
      <c r="AL17" s="25">
        <v>0</v>
      </c>
      <c r="AM17" s="25">
        <v>0</v>
      </c>
      <c r="AN17" s="25">
        <v>0</v>
      </c>
      <c r="AO17" s="25">
        <v>0</v>
      </c>
      <c r="AP17" s="32">
        <v>0</v>
      </c>
      <c r="AQ17" s="25">
        <v>0</v>
      </c>
      <c r="AR17" s="25">
        <v>0</v>
      </c>
      <c r="AS17" s="25">
        <v>0</v>
      </c>
      <c r="AT17" s="25">
        <v>0</v>
      </c>
      <c r="AU17" s="36">
        <v>0</v>
      </c>
      <c r="AV17" s="25">
        <v>0</v>
      </c>
      <c r="AW17" s="25">
        <v>0</v>
      </c>
      <c r="AX17" s="25">
        <v>0</v>
      </c>
      <c r="AY17" s="34">
        <v>0</v>
      </c>
      <c r="AZ17" s="32">
        <v>0</v>
      </c>
      <c r="BA17" s="25">
        <v>0</v>
      </c>
      <c r="BB17" s="25">
        <v>0</v>
      </c>
      <c r="BC17" s="25">
        <v>0</v>
      </c>
      <c r="BD17" s="25">
        <v>0</v>
      </c>
      <c r="BE17" s="36">
        <v>0</v>
      </c>
      <c r="BF17" s="25">
        <v>0</v>
      </c>
      <c r="BG17" s="25">
        <v>0</v>
      </c>
      <c r="BH17" s="25">
        <v>0</v>
      </c>
      <c r="BI17" s="25">
        <v>0</v>
      </c>
      <c r="BJ17" s="32">
        <v>0</v>
      </c>
      <c r="BK17" s="25">
        <v>0</v>
      </c>
      <c r="BL17" s="25">
        <v>0</v>
      </c>
      <c r="BM17" s="25">
        <v>0</v>
      </c>
      <c r="BN17" s="25">
        <v>0</v>
      </c>
      <c r="BO17" s="36">
        <v>0</v>
      </c>
      <c r="BP17" s="25">
        <v>0</v>
      </c>
      <c r="BQ17" s="25">
        <v>0</v>
      </c>
      <c r="BR17" s="25">
        <v>0</v>
      </c>
      <c r="BS17" s="34">
        <v>0</v>
      </c>
      <c r="BT17" s="32">
        <v>0</v>
      </c>
      <c r="BU17" s="25">
        <v>0</v>
      </c>
      <c r="BV17" s="25">
        <v>0</v>
      </c>
      <c r="BW17" s="25">
        <v>0</v>
      </c>
      <c r="BX17" s="25">
        <v>0</v>
      </c>
      <c r="BY17" s="3">
        <v>4</v>
      </c>
      <c r="BZ17" s="3">
        <v>4</v>
      </c>
      <c r="CA17" s="3">
        <v>4</v>
      </c>
      <c r="CB17" s="3">
        <v>4</v>
      </c>
      <c r="CD17" s="23">
        <v>3</v>
      </c>
      <c r="CE17" s="23">
        <v>2</v>
      </c>
    </row>
    <row r="18" spans="1:83" ht="18.75" x14ac:dyDescent="0.25">
      <c r="A18" s="197" t="s">
        <v>28</v>
      </c>
      <c r="B18" s="25">
        <v>133774790</v>
      </c>
      <c r="C18" s="25">
        <v>30919039</v>
      </c>
      <c r="D18" s="25">
        <v>33468791</v>
      </c>
      <c r="E18" s="25">
        <v>34953264</v>
      </c>
      <c r="F18" s="25">
        <v>34433696</v>
      </c>
      <c r="G18" s="32">
        <v>0</v>
      </c>
      <c r="H18" s="25">
        <v>0</v>
      </c>
      <c r="I18" s="25">
        <v>0</v>
      </c>
      <c r="J18" s="25">
        <v>0</v>
      </c>
      <c r="K18" s="34">
        <v>0</v>
      </c>
      <c r="L18" s="32">
        <v>0</v>
      </c>
      <c r="M18" s="25"/>
      <c r="N18" s="25"/>
      <c r="O18" s="25"/>
      <c r="P18" s="25"/>
      <c r="Q18" s="29">
        <v>54270318</v>
      </c>
      <c r="R18" s="25">
        <v>11601157</v>
      </c>
      <c r="S18" s="25">
        <v>14324463</v>
      </c>
      <c r="T18" s="25">
        <v>14556047</v>
      </c>
      <c r="U18" s="25">
        <v>13788651</v>
      </c>
      <c r="V18" s="32">
        <v>1105</v>
      </c>
      <c r="W18" s="25">
        <v>217</v>
      </c>
      <c r="X18" s="25">
        <v>283</v>
      </c>
      <c r="Y18" s="25">
        <v>300</v>
      </c>
      <c r="Z18" s="25">
        <v>305</v>
      </c>
      <c r="AA18" s="36">
        <v>73009129</v>
      </c>
      <c r="AB18" s="25">
        <v>18356069</v>
      </c>
      <c r="AC18" s="25">
        <v>17481921</v>
      </c>
      <c r="AD18" s="25">
        <v>18460408</v>
      </c>
      <c r="AE18" s="33">
        <v>18710731</v>
      </c>
      <c r="AF18" s="32">
        <v>121655</v>
      </c>
      <c r="AG18" s="25">
        <v>29593</v>
      </c>
      <c r="AH18" s="25">
        <v>31797</v>
      </c>
      <c r="AI18" s="25">
        <v>30487</v>
      </c>
      <c r="AJ18" s="33">
        <v>29778</v>
      </c>
      <c r="AK18" s="32">
        <v>26218248</v>
      </c>
      <c r="AL18" s="25">
        <v>7131264</v>
      </c>
      <c r="AM18" s="25">
        <v>6779766</v>
      </c>
      <c r="AN18" s="25">
        <v>6219298</v>
      </c>
      <c r="AO18" s="25">
        <v>6087920</v>
      </c>
      <c r="AP18" s="32">
        <v>44977</v>
      </c>
      <c r="AQ18" s="25">
        <v>11558</v>
      </c>
      <c r="AR18" s="25">
        <v>11750</v>
      </c>
      <c r="AS18" s="25">
        <v>10925</v>
      </c>
      <c r="AT18" s="25">
        <v>10744</v>
      </c>
      <c r="AU18" s="36">
        <v>2255312</v>
      </c>
      <c r="AV18" s="25">
        <v>314427</v>
      </c>
      <c r="AW18" s="25">
        <v>692501</v>
      </c>
      <c r="AX18" s="25">
        <v>643889</v>
      </c>
      <c r="AY18" s="34">
        <v>604495</v>
      </c>
      <c r="AZ18" s="32">
        <v>2468</v>
      </c>
      <c r="BA18" s="25">
        <v>352</v>
      </c>
      <c r="BB18" s="25">
        <v>755</v>
      </c>
      <c r="BC18" s="25">
        <v>698</v>
      </c>
      <c r="BD18" s="25">
        <v>663</v>
      </c>
      <c r="BE18" s="36">
        <v>44535569</v>
      </c>
      <c r="BF18" s="25">
        <v>10910378</v>
      </c>
      <c r="BG18" s="25">
        <v>10009654</v>
      </c>
      <c r="BH18" s="25">
        <v>11597221</v>
      </c>
      <c r="BI18" s="25">
        <v>12018316</v>
      </c>
      <c r="BJ18" s="32">
        <v>74210</v>
      </c>
      <c r="BK18" s="25">
        <v>17683</v>
      </c>
      <c r="BL18" s="25">
        <v>19292</v>
      </c>
      <c r="BM18" s="25">
        <v>18864</v>
      </c>
      <c r="BN18" s="25">
        <v>18371</v>
      </c>
      <c r="BO18" s="36">
        <v>6495343</v>
      </c>
      <c r="BP18" s="25">
        <v>961813</v>
      </c>
      <c r="BQ18" s="25">
        <v>1662407</v>
      </c>
      <c r="BR18" s="25">
        <v>1936809</v>
      </c>
      <c r="BS18" s="34">
        <v>1934314</v>
      </c>
      <c r="BT18" s="32">
        <v>327</v>
      </c>
      <c r="BU18" s="25">
        <v>54</v>
      </c>
      <c r="BV18" s="25">
        <v>84</v>
      </c>
      <c r="BW18" s="25">
        <v>101</v>
      </c>
      <c r="BX18" s="25">
        <v>88</v>
      </c>
      <c r="BY18" s="3">
        <v>4</v>
      </c>
      <c r="BZ18" s="3">
        <v>4</v>
      </c>
      <c r="CA18" s="3">
        <v>4</v>
      </c>
      <c r="CB18" s="3">
        <v>4</v>
      </c>
      <c r="CD18" s="23">
        <v>3</v>
      </c>
      <c r="CE18" s="23">
        <v>2</v>
      </c>
    </row>
    <row r="19" spans="1:83" ht="19.5" thickBot="1" x14ac:dyDescent="0.3">
      <c r="A19" s="198" t="s">
        <v>25</v>
      </c>
      <c r="B19" s="25">
        <v>0</v>
      </c>
      <c r="C19" s="25">
        <v>0</v>
      </c>
      <c r="D19" s="25">
        <v>0</v>
      </c>
      <c r="E19" s="25">
        <v>0</v>
      </c>
      <c r="F19" s="25">
        <v>0</v>
      </c>
      <c r="G19" s="32">
        <v>0</v>
      </c>
      <c r="H19" s="25">
        <v>0</v>
      </c>
      <c r="I19" s="25">
        <v>0</v>
      </c>
      <c r="J19" s="25">
        <v>0</v>
      </c>
      <c r="K19" s="34">
        <v>0</v>
      </c>
      <c r="L19" s="32">
        <v>0</v>
      </c>
      <c r="M19" s="25"/>
      <c r="N19" s="25"/>
      <c r="O19" s="25"/>
      <c r="P19" s="25"/>
      <c r="Q19" s="29">
        <v>0</v>
      </c>
      <c r="R19" s="25">
        <v>0</v>
      </c>
      <c r="S19" s="25">
        <v>0</v>
      </c>
      <c r="T19" s="25">
        <v>0</v>
      </c>
      <c r="U19" s="25">
        <v>0</v>
      </c>
      <c r="V19" s="32">
        <v>0</v>
      </c>
      <c r="W19" s="25">
        <v>0</v>
      </c>
      <c r="X19" s="25">
        <v>0</v>
      </c>
      <c r="Y19" s="25">
        <v>0</v>
      </c>
      <c r="Z19" s="25">
        <v>0</v>
      </c>
      <c r="AA19" s="36">
        <v>0</v>
      </c>
      <c r="AB19" s="25">
        <v>0</v>
      </c>
      <c r="AC19" s="25">
        <v>0</v>
      </c>
      <c r="AD19" s="25">
        <v>0</v>
      </c>
      <c r="AE19" s="33">
        <v>0</v>
      </c>
      <c r="AF19" s="32">
        <v>0</v>
      </c>
      <c r="AG19" s="25">
        <v>0</v>
      </c>
      <c r="AH19" s="25">
        <v>0</v>
      </c>
      <c r="AI19" s="25">
        <v>0</v>
      </c>
      <c r="AJ19" s="33">
        <v>0</v>
      </c>
      <c r="AK19" s="32">
        <v>0</v>
      </c>
      <c r="AL19" s="25">
        <v>0</v>
      </c>
      <c r="AM19" s="25">
        <v>0</v>
      </c>
      <c r="AN19" s="25">
        <v>0</v>
      </c>
      <c r="AO19" s="25">
        <v>0</v>
      </c>
      <c r="AP19" s="32">
        <v>0</v>
      </c>
      <c r="AQ19" s="25">
        <v>0</v>
      </c>
      <c r="AR19" s="25">
        <v>0</v>
      </c>
      <c r="AS19" s="25">
        <v>0</v>
      </c>
      <c r="AT19" s="25">
        <v>0</v>
      </c>
      <c r="AU19" s="36">
        <v>0</v>
      </c>
      <c r="AV19" s="25">
        <v>0</v>
      </c>
      <c r="AW19" s="25">
        <v>0</v>
      </c>
      <c r="AX19" s="25">
        <v>0</v>
      </c>
      <c r="AY19" s="34">
        <v>0</v>
      </c>
      <c r="AZ19" s="32">
        <v>0</v>
      </c>
      <c r="BA19" s="25">
        <v>0</v>
      </c>
      <c r="BB19" s="25">
        <v>0</v>
      </c>
      <c r="BC19" s="25">
        <v>0</v>
      </c>
      <c r="BD19" s="25">
        <v>0</v>
      </c>
      <c r="BE19" s="36">
        <v>0</v>
      </c>
      <c r="BF19" s="25">
        <v>0</v>
      </c>
      <c r="BG19" s="25">
        <v>0</v>
      </c>
      <c r="BH19" s="25">
        <v>0</v>
      </c>
      <c r="BI19" s="25">
        <v>0</v>
      </c>
      <c r="BJ19" s="32">
        <v>0</v>
      </c>
      <c r="BK19" s="25">
        <v>0</v>
      </c>
      <c r="BL19" s="25">
        <v>0</v>
      </c>
      <c r="BM19" s="25">
        <v>0</v>
      </c>
      <c r="BN19" s="25">
        <v>0</v>
      </c>
      <c r="BO19" s="36">
        <v>0</v>
      </c>
      <c r="BP19" s="25">
        <v>0</v>
      </c>
      <c r="BQ19" s="25">
        <v>0</v>
      </c>
      <c r="BR19" s="25">
        <v>0</v>
      </c>
      <c r="BS19" s="34">
        <v>0</v>
      </c>
      <c r="BT19" s="32">
        <v>0</v>
      </c>
      <c r="BU19" s="25">
        <v>0</v>
      </c>
      <c r="BV19" s="25">
        <v>0</v>
      </c>
      <c r="BW19" s="25">
        <v>0</v>
      </c>
      <c r="BX19" s="25">
        <v>0</v>
      </c>
      <c r="BY19" s="3">
        <v>4</v>
      </c>
      <c r="BZ19" s="3">
        <v>4</v>
      </c>
      <c r="CA19" s="3">
        <v>4</v>
      </c>
      <c r="CB19" s="3">
        <v>4</v>
      </c>
      <c r="CD19" s="23">
        <v>3</v>
      </c>
      <c r="CE19" s="23">
        <v>2</v>
      </c>
    </row>
    <row r="20" spans="1:83" ht="18.75" x14ac:dyDescent="0.25">
      <c r="A20" s="185" t="s">
        <v>29</v>
      </c>
      <c r="B20" s="36">
        <v>22437539</v>
      </c>
      <c r="C20" s="25">
        <v>6996563</v>
      </c>
      <c r="D20" s="25">
        <v>5877268</v>
      </c>
      <c r="E20" s="25">
        <v>7187714</v>
      </c>
      <c r="F20" s="25">
        <v>2375994</v>
      </c>
      <c r="G20" s="32">
        <v>0</v>
      </c>
      <c r="H20" s="25">
        <v>0</v>
      </c>
      <c r="I20" s="25">
        <v>0</v>
      </c>
      <c r="J20" s="25">
        <v>0</v>
      </c>
      <c r="K20" s="34">
        <v>0</v>
      </c>
      <c r="L20" s="32">
        <v>0</v>
      </c>
      <c r="M20" s="25"/>
      <c r="N20" s="25"/>
      <c r="O20" s="25"/>
      <c r="P20" s="25"/>
      <c r="Q20" s="29">
        <v>8326293</v>
      </c>
      <c r="R20" s="25">
        <v>3635625</v>
      </c>
      <c r="S20" s="25">
        <v>1156744</v>
      </c>
      <c r="T20" s="25">
        <v>3358597</v>
      </c>
      <c r="U20" s="25">
        <v>175327</v>
      </c>
      <c r="V20" s="32">
        <v>121</v>
      </c>
      <c r="W20" s="25">
        <v>40</v>
      </c>
      <c r="X20" s="25">
        <v>16</v>
      </c>
      <c r="Y20" s="25">
        <v>39</v>
      </c>
      <c r="Z20" s="25">
        <v>26</v>
      </c>
      <c r="AA20" s="36">
        <v>12332899</v>
      </c>
      <c r="AB20" s="25">
        <v>2871596</v>
      </c>
      <c r="AC20" s="25">
        <v>3224066</v>
      </c>
      <c r="AD20" s="25">
        <v>3829117</v>
      </c>
      <c r="AE20" s="33">
        <v>2408120</v>
      </c>
      <c r="AF20" s="32">
        <v>22720</v>
      </c>
      <c r="AG20" s="25">
        <v>4937</v>
      </c>
      <c r="AH20" s="25">
        <v>5029</v>
      </c>
      <c r="AI20" s="25">
        <v>6067</v>
      </c>
      <c r="AJ20" s="33">
        <v>6687</v>
      </c>
      <c r="AK20" s="32">
        <v>4809831</v>
      </c>
      <c r="AL20" s="25">
        <v>2432452</v>
      </c>
      <c r="AM20" s="25">
        <v>2374030</v>
      </c>
      <c r="AN20" s="25">
        <v>1675</v>
      </c>
      <c r="AO20" s="25">
        <v>1674</v>
      </c>
      <c r="AP20" s="32">
        <v>8861</v>
      </c>
      <c r="AQ20" s="25">
        <v>4182</v>
      </c>
      <c r="AR20" s="25">
        <v>4009</v>
      </c>
      <c r="AS20" s="25">
        <v>335</v>
      </c>
      <c r="AT20" s="25">
        <v>335</v>
      </c>
      <c r="AU20" s="36">
        <v>0</v>
      </c>
      <c r="AV20" s="25">
        <v>0</v>
      </c>
      <c r="AW20" s="25">
        <v>0</v>
      </c>
      <c r="AX20" s="25">
        <v>0</v>
      </c>
      <c r="AY20" s="34">
        <v>0</v>
      </c>
      <c r="AZ20" s="32">
        <v>0</v>
      </c>
      <c r="BA20" s="25">
        <v>0</v>
      </c>
      <c r="BB20" s="25">
        <v>0</v>
      </c>
      <c r="BC20" s="25">
        <v>0</v>
      </c>
      <c r="BD20" s="25">
        <v>0</v>
      </c>
      <c r="BE20" s="36">
        <v>7523068</v>
      </c>
      <c r="BF20" s="25">
        <v>439144</v>
      </c>
      <c r="BG20" s="25">
        <v>850036</v>
      </c>
      <c r="BH20" s="25">
        <v>3827442</v>
      </c>
      <c r="BI20" s="25">
        <v>2406446</v>
      </c>
      <c r="BJ20" s="32">
        <v>13859</v>
      </c>
      <c r="BK20" s="25">
        <v>755</v>
      </c>
      <c r="BL20" s="25">
        <v>1020</v>
      </c>
      <c r="BM20" s="25">
        <v>5732</v>
      </c>
      <c r="BN20" s="25">
        <v>6352</v>
      </c>
      <c r="BO20" s="36">
        <v>1778347</v>
      </c>
      <c r="BP20" s="25">
        <v>489342</v>
      </c>
      <c r="BQ20" s="25">
        <v>1496458</v>
      </c>
      <c r="BR20" s="25">
        <v>0</v>
      </c>
      <c r="BS20" s="34">
        <v>-207453</v>
      </c>
      <c r="BT20" s="32">
        <v>12</v>
      </c>
      <c r="BU20" s="25">
        <v>3</v>
      </c>
      <c r="BV20" s="25">
        <v>25</v>
      </c>
      <c r="BW20" s="25">
        <v>0</v>
      </c>
      <c r="BX20" s="25">
        <v>-16</v>
      </c>
      <c r="CD20" s="23"/>
      <c r="CE20" s="23"/>
    </row>
    <row r="21" spans="1:83" ht="18.75" x14ac:dyDescent="0.25">
      <c r="A21" s="186" t="s">
        <v>17</v>
      </c>
      <c r="B21" s="36">
        <v>195511542</v>
      </c>
      <c r="C21" s="25">
        <v>42877783</v>
      </c>
      <c r="D21" s="25">
        <v>48151913</v>
      </c>
      <c r="E21" s="25">
        <v>42255109</v>
      </c>
      <c r="F21" s="25">
        <v>62226737</v>
      </c>
      <c r="G21" s="32"/>
      <c r="H21" s="25"/>
      <c r="I21" s="25"/>
      <c r="J21" s="25"/>
      <c r="K21" s="34"/>
      <c r="L21" s="32"/>
      <c r="M21" s="25"/>
      <c r="N21" s="25"/>
      <c r="O21" s="25"/>
      <c r="P21" s="25"/>
      <c r="Q21" s="29">
        <v>130795053</v>
      </c>
      <c r="R21" s="25">
        <v>30090983</v>
      </c>
      <c r="S21" s="25">
        <v>30756929</v>
      </c>
      <c r="T21" s="25">
        <v>31560151</v>
      </c>
      <c r="U21" s="25">
        <v>38386990</v>
      </c>
      <c r="V21" s="32">
        <v>1006</v>
      </c>
      <c r="W21" s="25">
        <v>209</v>
      </c>
      <c r="X21" s="25">
        <v>207</v>
      </c>
      <c r="Y21" s="25">
        <v>253</v>
      </c>
      <c r="Z21" s="25">
        <v>337</v>
      </c>
      <c r="AA21" s="36"/>
      <c r="AB21" s="25"/>
      <c r="AC21" s="25"/>
      <c r="AD21" s="25"/>
      <c r="AE21" s="33"/>
      <c r="AF21" s="32"/>
      <c r="AG21" s="25"/>
      <c r="AH21" s="25"/>
      <c r="AI21" s="25"/>
      <c r="AJ21" s="33"/>
      <c r="AK21" s="32"/>
      <c r="AL21" s="25">
        <v>0</v>
      </c>
      <c r="AM21" s="25">
        <v>0</v>
      </c>
      <c r="AN21" s="25">
        <v>0</v>
      </c>
      <c r="AO21" s="25">
        <v>0</v>
      </c>
      <c r="AP21" s="32"/>
      <c r="AQ21" s="25">
        <v>0</v>
      </c>
      <c r="AR21" s="25">
        <v>0</v>
      </c>
      <c r="AS21" s="25">
        <v>0</v>
      </c>
      <c r="AT21" s="25">
        <v>0</v>
      </c>
      <c r="AU21" s="36"/>
      <c r="AV21" s="25">
        <v>0</v>
      </c>
      <c r="AW21" s="25">
        <v>0</v>
      </c>
      <c r="AX21" s="25">
        <v>0</v>
      </c>
      <c r="AY21" s="34">
        <v>0</v>
      </c>
      <c r="AZ21" s="32"/>
      <c r="BA21" s="25">
        <v>0</v>
      </c>
      <c r="BB21" s="25">
        <v>0</v>
      </c>
      <c r="BC21" s="25">
        <v>0</v>
      </c>
      <c r="BD21" s="25">
        <v>0</v>
      </c>
      <c r="BE21" s="36"/>
      <c r="BF21" s="25">
        <v>0</v>
      </c>
      <c r="BG21" s="25">
        <v>0</v>
      </c>
      <c r="BH21" s="25">
        <v>0</v>
      </c>
      <c r="BI21" s="25">
        <v>0</v>
      </c>
      <c r="BJ21" s="32"/>
      <c r="BK21" s="25">
        <v>0</v>
      </c>
      <c r="BL21" s="25">
        <v>0</v>
      </c>
      <c r="BM21" s="25">
        <v>0</v>
      </c>
      <c r="BN21" s="25">
        <v>0</v>
      </c>
      <c r="BO21" s="36">
        <v>64716489</v>
      </c>
      <c r="BP21" s="25">
        <v>12786800</v>
      </c>
      <c r="BQ21" s="25">
        <v>17394984</v>
      </c>
      <c r="BR21" s="25">
        <v>10694958</v>
      </c>
      <c r="BS21" s="34">
        <v>23839747</v>
      </c>
      <c r="BT21" s="32">
        <v>655</v>
      </c>
      <c r="BU21" s="25">
        <v>121</v>
      </c>
      <c r="BV21" s="25">
        <v>171</v>
      </c>
      <c r="BW21" s="25">
        <v>85</v>
      </c>
      <c r="BX21" s="25">
        <v>278</v>
      </c>
      <c r="CD21" s="23"/>
      <c r="CE21" s="23"/>
    </row>
    <row r="22" spans="1:83" ht="18.75" x14ac:dyDescent="0.25">
      <c r="A22" s="199" t="s">
        <v>30</v>
      </c>
      <c r="B22" s="36">
        <v>4215581</v>
      </c>
      <c r="C22" s="25">
        <v>689546</v>
      </c>
      <c r="D22" s="25">
        <v>1112886</v>
      </c>
      <c r="E22" s="25">
        <v>774029</v>
      </c>
      <c r="F22" s="25">
        <v>1639120</v>
      </c>
      <c r="G22" s="32">
        <v>0</v>
      </c>
      <c r="H22" s="25">
        <v>0</v>
      </c>
      <c r="I22" s="25">
        <v>0</v>
      </c>
      <c r="J22" s="25">
        <v>0</v>
      </c>
      <c r="K22" s="34">
        <v>0</v>
      </c>
      <c r="L22" s="32">
        <v>0</v>
      </c>
      <c r="M22" s="25"/>
      <c r="N22" s="25"/>
      <c r="O22" s="25"/>
      <c r="P22" s="25"/>
      <c r="Q22" s="29">
        <v>0</v>
      </c>
      <c r="R22" s="25">
        <v>0</v>
      </c>
      <c r="S22" s="25">
        <v>0</v>
      </c>
      <c r="T22" s="25">
        <v>0</v>
      </c>
      <c r="U22" s="25">
        <v>0</v>
      </c>
      <c r="V22" s="32">
        <v>0</v>
      </c>
      <c r="W22" s="25">
        <v>0</v>
      </c>
      <c r="X22" s="25">
        <v>0</v>
      </c>
      <c r="Y22" s="25">
        <v>0</v>
      </c>
      <c r="Z22" s="25">
        <v>0</v>
      </c>
      <c r="AA22" s="36">
        <v>4215581</v>
      </c>
      <c r="AB22" s="25">
        <v>689546</v>
      </c>
      <c r="AC22" s="25">
        <v>1112886</v>
      </c>
      <c r="AD22" s="25">
        <v>774029</v>
      </c>
      <c r="AE22" s="33">
        <v>1639120</v>
      </c>
      <c r="AF22" s="32">
        <v>571</v>
      </c>
      <c r="AG22" s="25">
        <v>105</v>
      </c>
      <c r="AH22" s="25">
        <v>148</v>
      </c>
      <c r="AI22" s="25">
        <v>102</v>
      </c>
      <c r="AJ22" s="33">
        <v>216</v>
      </c>
      <c r="AK22" s="32">
        <v>0</v>
      </c>
      <c r="AL22" s="25">
        <v>0</v>
      </c>
      <c r="AM22" s="25">
        <v>0</v>
      </c>
      <c r="AN22" s="25">
        <v>0</v>
      </c>
      <c r="AO22" s="25">
        <v>0</v>
      </c>
      <c r="AP22" s="32">
        <v>0</v>
      </c>
      <c r="AQ22" s="25">
        <v>0</v>
      </c>
      <c r="AR22" s="25">
        <v>0</v>
      </c>
      <c r="AS22" s="25">
        <v>0</v>
      </c>
      <c r="AT22" s="25">
        <v>0</v>
      </c>
      <c r="AU22" s="36">
        <v>0</v>
      </c>
      <c r="AV22" s="25">
        <v>0</v>
      </c>
      <c r="AW22" s="25">
        <v>0</v>
      </c>
      <c r="AX22" s="25">
        <v>0</v>
      </c>
      <c r="AY22" s="34">
        <v>0</v>
      </c>
      <c r="AZ22" s="32">
        <v>0</v>
      </c>
      <c r="BA22" s="25">
        <v>0</v>
      </c>
      <c r="BB22" s="25">
        <v>0</v>
      </c>
      <c r="BC22" s="25">
        <v>0</v>
      </c>
      <c r="BD22" s="25">
        <v>0</v>
      </c>
      <c r="BE22" s="36">
        <v>4215581</v>
      </c>
      <c r="BF22" s="25">
        <v>689546</v>
      </c>
      <c r="BG22" s="25">
        <v>1112886</v>
      </c>
      <c r="BH22" s="25">
        <v>774029</v>
      </c>
      <c r="BI22" s="25">
        <v>1639120</v>
      </c>
      <c r="BJ22" s="32">
        <v>571</v>
      </c>
      <c r="BK22" s="25">
        <v>105</v>
      </c>
      <c r="BL22" s="25">
        <v>148</v>
      </c>
      <c r="BM22" s="25">
        <v>102</v>
      </c>
      <c r="BN22" s="25">
        <v>216</v>
      </c>
      <c r="BO22" s="36">
        <v>0</v>
      </c>
      <c r="BP22" s="25">
        <v>0</v>
      </c>
      <c r="BQ22" s="25">
        <v>0</v>
      </c>
      <c r="BR22" s="25">
        <v>0</v>
      </c>
      <c r="BS22" s="34">
        <v>0</v>
      </c>
      <c r="BT22" s="32">
        <v>0</v>
      </c>
      <c r="BU22" s="25">
        <v>0</v>
      </c>
      <c r="BV22" s="25">
        <v>0</v>
      </c>
      <c r="BW22" s="25">
        <v>0</v>
      </c>
      <c r="BX22" s="25">
        <v>0</v>
      </c>
      <c r="CD22" s="23"/>
      <c r="CE22" s="23"/>
    </row>
    <row r="23" spans="1:83" ht="18.75" x14ac:dyDescent="0.25">
      <c r="A23" s="199" t="s">
        <v>31</v>
      </c>
      <c r="B23" s="36">
        <v>1028016</v>
      </c>
      <c r="C23" s="25">
        <v>278461</v>
      </c>
      <c r="D23" s="25">
        <v>326437</v>
      </c>
      <c r="E23" s="25">
        <v>233571</v>
      </c>
      <c r="F23" s="25">
        <v>189547</v>
      </c>
      <c r="G23" s="32">
        <v>0</v>
      </c>
      <c r="H23" s="25">
        <v>0</v>
      </c>
      <c r="I23" s="25">
        <v>0</v>
      </c>
      <c r="J23" s="25">
        <v>0</v>
      </c>
      <c r="K23" s="34">
        <v>0</v>
      </c>
      <c r="L23" s="32">
        <v>0</v>
      </c>
      <c r="M23" s="25"/>
      <c r="N23" s="25"/>
      <c r="O23" s="25"/>
      <c r="P23" s="25"/>
      <c r="Q23" s="29">
        <v>0</v>
      </c>
      <c r="R23" s="25">
        <v>0</v>
      </c>
      <c r="S23" s="25">
        <v>0</v>
      </c>
      <c r="T23" s="25">
        <v>0</v>
      </c>
      <c r="U23" s="25">
        <v>0</v>
      </c>
      <c r="V23" s="32">
        <v>0</v>
      </c>
      <c r="W23" s="25">
        <v>0</v>
      </c>
      <c r="X23" s="25">
        <v>0</v>
      </c>
      <c r="Y23" s="25">
        <v>0</v>
      </c>
      <c r="Z23" s="25">
        <v>0</v>
      </c>
      <c r="AA23" s="36">
        <v>1028016</v>
      </c>
      <c r="AB23" s="25">
        <v>278461</v>
      </c>
      <c r="AC23" s="25">
        <v>326437</v>
      </c>
      <c r="AD23" s="25">
        <v>233571</v>
      </c>
      <c r="AE23" s="33">
        <v>189547</v>
      </c>
      <c r="AF23" s="32">
        <v>904</v>
      </c>
      <c r="AG23" s="25">
        <v>236</v>
      </c>
      <c r="AH23" s="25">
        <v>288</v>
      </c>
      <c r="AI23" s="25">
        <v>211</v>
      </c>
      <c r="AJ23" s="33">
        <v>169</v>
      </c>
      <c r="AK23" s="32">
        <v>0</v>
      </c>
      <c r="AL23" s="25">
        <v>0</v>
      </c>
      <c r="AM23" s="25">
        <v>0</v>
      </c>
      <c r="AN23" s="25">
        <v>0</v>
      </c>
      <c r="AO23" s="25">
        <v>0</v>
      </c>
      <c r="AP23" s="32">
        <v>0</v>
      </c>
      <c r="AQ23" s="25">
        <v>0</v>
      </c>
      <c r="AR23" s="25">
        <v>0</v>
      </c>
      <c r="AS23" s="25">
        <v>0</v>
      </c>
      <c r="AT23" s="25">
        <v>0</v>
      </c>
      <c r="AU23" s="36">
        <v>0</v>
      </c>
      <c r="AV23" s="25">
        <v>0</v>
      </c>
      <c r="AW23" s="25">
        <v>0</v>
      </c>
      <c r="AX23" s="25">
        <v>0</v>
      </c>
      <c r="AY23" s="34">
        <v>0</v>
      </c>
      <c r="AZ23" s="32">
        <v>0</v>
      </c>
      <c r="BA23" s="25">
        <v>0</v>
      </c>
      <c r="BB23" s="25">
        <v>0</v>
      </c>
      <c r="BC23" s="25">
        <v>0</v>
      </c>
      <c r="BD23" s="25">
        <v>0</v>
      </c>
      <c r="BE23" s="36">
        <v>1028016</v>
      </c>
      <c r="BF23" s="25">
        <v>278461</v>
      </c>
      <c r="BG23" s="25">
        <v>326437</v>
      </c>
      <c r="BH23" s="25">
        <v>233571</v>
      </c>
      <c r="BI23" s="25">
        <v>189547</v>
      </c>
      <c r="BJ23" s="32">
        <v>904</v>
      </c>
      <c r="BK23" s="25">
        <v>236</v>
      </c>
      <c r="BL23" s="25">
        <v>288</v>
      </c>
      <c r="BM23" s="25">
        <v>211</v>
      </c>
      <c r="BN23" s="25">
        <v>169</v>
      </c>
      <c r="BO23" s="36">
        <v>0</v>
      </c>
      <c r="BP23" s="25">
        <v>0</v>
      </c>
      <c r="BQ23" s="25">
        <v>0</v>
      </c>
      <c r="BR23" s="25">
        <v>0</v>
      </c>
      <c r="BS23" s="34">
        <v>0</v>
      </c>
      <c r="BT23" s="32">
        <v>0</v>
      </c>
      <c r="BU23" s="25">
        <v>0</v>
      </c>
      <c r="BV23" s="25">
        <v>0</v>
      </c>
      <c r="BW23" s="25">
        <v>0</v>
      </c>
      <c r="BX23" s="25">
        <v>0</v>
      </c>
      <c r="CD23" s="23"/>
      <c r="CE23" s="23"/>
    </row>
    <row r="24" spans="1:83" ht="18.75" x14ac:dyDescent="0.25">
      <c r="A24" s="199" t="s">
        <v>32</v>
      </c>
      <c r="B24" s="36">
        <v>4660560</v>
      </c>
      <c r="C24" s="25">
        <v>1174329</v>
      </c>
      <c r="D24" s="25">
        <v>1117535</v>
      </c>
      <c r="E24" s="25">
        <v>1377711</v>
      </c>
      <c r="F24" s="25">
        <v>990985</v>
      </c>
      <c r="G24" s="32">
        <v>0</v>
      </c>
      <c r="H24" s="25">
        <v>0</v>
      </c>
      <c r="I24" s="25">
        <v>0</v>
      </c>
      <c r="J24" s="25">
        <v>0</v>
      </c>
      <c r="K24" s="34">
        <v>0</v>
      </c>
      <c r="L24" s="32">
        <v>0</v>
      </c>
      <c r="M24" s="25"/>
      <c r="N24" s="25"/>
      <c r="O24" s="25"/>
      <c r="P24" s="25"/>
      <c r="Q24" s="29">
        <v>0</v>
      </c>
      <c r="R24" s="25">
        <v>0</v>
      </c>
      <c r="S24" s="25">
        <v>0</v>
      </c>
      <c r="T24" s="25">
        <v>0</v>
      </c>
      <c r="U24" s="25">
        <v>0</v>
      </c>
      <c r="V24" s="32">
        <v>0</v>
      </c>
      <c r="W24" s="25">
        <v>0</v>
      </c>
      <c r="X24" s="25">
        <v>0</v>
      </c>
      <c r="Y24" s="25">
        <v>0</v>
      </c>
      <c r="Z24" s="25">
        <v>0</v>
      </c>
      <c r="AA24" s="36">
        <v>4660560</v>
      </c>
      <c r="AB24" s="25">
        <v>1174329</v>
      </c>
      <c r="AC24" s="25">
        <v>1117535</v>
      </c>
      <c r="AD24" s="25">
        <v>1377711</v>
      </c>
      <c r="AE24" s="33">
        <v>990985</v>
      </c>
      <c r="AF24" s="32">
        <v>767</v>
      </c>
      <c r="AG24" s="25">
        <v>190</v>
      </c>
      <c r="AH24" s="25">
        <v>185</v>
      </c>
      <c r="AI24" s="25">
        <v>228</v>
      </c>
      <c r="AJ24" s="33">
        <v>164</v>
      </c>
      <c r="AK24" s="32">
        <v>0</v>
      </c>
      <c r="AL24" s="25">
        <v>0</v>
      </c>
      <c r="AM24" s="25">
        <v>0</v>
      </c>
      <c r="AN24" s="25">
        <v>0</v>
      </c>
      <c r="AO24" s="25">
        <v>0</v>
      </c>
      <c r="AP24" s="32">
        <v>0</v>
      </c>
      <c r="AQ24" s="25">
        <v>0</v>
      </c>
      <c r="AR24" s="25">
        <v>0</v>
      </c>
      <c r="AS24" s="25">
        <v>0</v>
      </c>
      <c r="AT24" s="25">
        <v>0</v>
      </c>
      <c r="AU24" s="36">
        <v>0</v>
      </c>
      <c r="AV24" s="25">
        <v>0</v>
      </c>
      <c r="AW24" s="25">
        <v>0</v>
      </c>
      <c r="AX24" s="25">
        <v>0</v>
      </c>
      <c r="AY24" s="34">
        <v>0</v>
      </c>
      <c r="AZ24" s="32">
        <v>0</v>
      </c>
      <c r="BA24" s="25">
        <v>0</v>
      </c>
      <c r="BB24" s="25">
        <v>0</v>
      </c>
      <c r="BC24" s="25">
        <v>0</v>
      </c>
      <c r="BD24" s="25">
        <v>0</v>
      </c>
      <c r="BE24" s="36">
        <v>4660560</v>
      </c>
      <c r="BF24" s="25">
        <v>1174329</v>
      </c>
      <c r="BG24" s="25">
        <v>1117535</v>
      </c>
      <c r="BH24" s="25">
        <v>1377711</v>
      </c>
      <c r="BI24" s="25">
        <v>990985</v>
      </c>
      <c r="BJ24" s="32">
        <v>767</v>
      </c>
      <c r="BK24" s="25">
        <v>190</v>
      </c>
      <c r="BL24" s="25">
        <v>185</v>
      </c>
      <c r="BM24" s="25">
        <v>228</v>
      </c>
      <c r="BN24" s="25">
        <v>164</v>
      </c>
      <c r="BO24" s="36">
        <v>0</v>
      </c>
      <c r="BP24" s="25">
        <v>0</v>
      </c>
      <c r="BQ24" s="25">
        <v>0</v>
      </c>
      <c r="BR24" s="25">
        <v>0</v>
      </c>
      <c r="BS24" s="34">
        <v>0</v>
      </c>
      <c r="BT24" s="32">
        <v>0</v>
      </c>
      <c r="BU24" s="25">
        <v>0</v>
      </c>
      <c r="BV24" s="25">
        <v>0</v>
      </c>
      <c r="BW24" s="25">
        <v>0</v>
      </c>
      <c r="BX24" s="25">
        <v>0</v>
      </c>
      <c r="CD24" s="23"/>
      <c r="CE24" s="23"/>
    </row>
    <row r="25" spans="1:83" ht="18.75" x14ac:dyDescent="0.25">
      <c r="A25" s="199" t="s">
        <v>33</v>
      </c>
      <c r="B25" s="36">
        <v>785677</v>
      </c>
      <c r="C25" s="25">
        <v>171266</v>
      </c>
      <c r="D25" s="25">
        <v>186252</v>
      </c>
      <c r="E25" s="25">
        <v>232666</v>
      </c>
      <c r="F25" s="25">
        <v>195493</v>
      </c>
      <c r="G25" s="32">
        <v>0</v>
      </c>
      <c r="H25" s="25">
        <v>0</v>
      </c>
      <c r="I25" s="25">
        <v>0</v>
      </c>
      <c r="J25" s="25">
        <v>0</v>
      </c>
      <c r="K25" s="34">
        <v>0</v>
      </c>
      <c r="L25" s="32">
        <v>0</v>
      </c>
      <c r="M25" s="25"/>
      <c r="N25" s="25"/>
      <c r="O25" s="25"/>
      <c r="P25" s="25"/>
      <c r="Q25" s="29">
        <v>0</v>
      </c>
      <c r="R25" s="25">
        <v>0</v>
      </c>
      <c r="S25" s="25">
        <v>0</v>
      </c>
      <c r="T25" s="25">
        <v>0</v>
      </c>
      <c r="U25" s="25">
        <v>0</v>
      </c>
      <c r="V25" s="32">
        <v>0</v>
      </c>
      <c r="W25" s="25">
        <v>0</v>
      </c>
      <c r="X25" s="25">
        <v>0</v>
      </c>
      <c r="Y25" s="25">
        <v>0</v>
      </c>
      <c r="Z25" s="25">
        <v>0</v>
      </c>
      <c r="AA25" s="36">
        <v>785677</v>
      </c>
      <c r="AB25" s="25">
        <v>171266</v>
      </c>
      <c r="AC25" s="25">
        <v>186252</v>
      </c>
      <c r="AD25" s="25">
        <v>232666</v>
      </c>
      <c r="AE25" s="33">
        <v>195493</v>
      </c>
      <c r="AF25" s="32">
        <v>515</v>
      </c>
      <c r="AG25" s="25">
        <v>124</v>
      </c>
      <c r="AH25" s="25">
        <v>120</v>
      </c>
      <c r="AI25" s="25">
        <v>147</v>
      </c>
      <c r="AJ25" s="33">
        <v>124</v>
      </c>
      <c r="AK25" s="32">
        <v>0</v>
      </c>
      <c r="AL25" s="25">
        <v>0</v>
      </c>
      <c r="AM25" s="25">
        <v>0</v>
      </c>
      <c r="AN25" s="25">
        <v>0</v>
      </c>
      <c r="AO25" s="25">
        <v>0</v>
      </c>
      <c r="AP25" s="32">
        <v>0</v>
      </c>
      <c r="AQ25" s="25">
        <v>0</v>
      </c>
      <c r="AR25" s="25">
        <v>0</v>
      </c>
      <c r="AS25" s="25">
        <v>0</v>
      </c>
      <c r="AT25" s="25">
        <v>0</v>
      </c>
      <c r="AU25" s="36">
        <v>0</v>
      </c>
      <c r="AV25" s="25">
        <v>0</v>
      </c>
      <c r="AW25" s="25">
        <v>0</v>
      </c>
      <c r="AX25" s="25">
        <v>0</v>
      </c>
      <c r="AY25" s="34">
        <v>0</v>
      </c>
      <c r="AZ25" s="32">
        <v>0</v>
      </c>
      <c r="BA25" s="25">
        <v>0</v>
      </c>
      <c r="BB25" s="25">
        <v>0</v>
      </c>
      <c r="BC25" s="25">
        <v>0</v>
      </c>
      <c r="BD25" s="25">
        <v>0</v>
      </c>
      <c r="BE25" s="36">
        <v>785677</v>
      </c>
      <c r="BF25" s="25">
        <v>171266</v>
      </c>
      <c r="BG25" s="25">
        <v>186252</v>
      </c>
      <c r="BH25" s="25">
        <v>232666</v>
      </c>
      <c r="BI25" s="25">
        <v>195493</v>
      </c>
      <c r="BJ25" s="32">
        <v>515</v>
      </c>
      <c r="BK25" s="25">
        <v>124</v>
      </c>
      <c r="BL25" s="25">
        <v>120</v>
      </c>
      <c r="BM25" s="25">
        <v>147</v>
      </c>
      <c r="BN25" s="25">
        <v>124</v>
      </c>
      <c r="BO25" s="36">
        <v>0</v>
      </c>
      <c r="BP25" s="25">
        <v>0</v>
      </c>
      <c r="BQ25" s="25">
        <v>0</v>
      </c>
      <c r="BR25" s="25">
        <v>0</v>
      </c>
      <c r="BS25" s="34">
        <v>0</v>
      </c>
      <c r="BT25" s="32">
        <v>0</v>
      </c>
      <c r="BU25" s="25">
        <v>0</v>
      </c>
      <c r="BV25" s="25">
        <v>0</v>
      </c>
      <c r="BW25" s="25">
        <v>0</v>
      </c>
      <c r="BX25" s="25">
        <v>0</v>
      </c>
      <c r="CD25" s="23"/>
      <c r="CE25" s="23"/>
    </row>
    <row r="26" spans="1:83" s="45" customFormat="1" ht="19.5" thickBot="1" x14ac:dyDescent="0.3">
      <c r="A26" s="200" t="s">
        <v>34</v>
      </c>
      <c r="B26" s="36">
        <v>210621</v>
      </c>
      <c r="C26" s="25">
        <v>0</v>
      </c>
      <c r="D26" s="25">
        <v>0</v>
      </c>
      <c r="E26" s="25">
        <v>0</v>
      </c>
      <c r="F26" s="25">
        <v>210621</v>
      </c>
      <c r="G26" s="32">
        <v>0</v>
      </c>
      <c r="H26" s="25">
        <v>0</v>
      </c>
      <c r="I26" s="25">
        <v>0</v>
      </c>
      <c r="J26" s="25">
        <v>0</v>
      </c>
      <c r="K26" s="34">
        <v>0</v>
      </c>
      <c r="L26" s="32">
        <v>0</v>
      </c>
      <c r="M26" s="25"/>
      <c r="N26" s="25"/>
      <c r="O26" s="25"/>
      <c r="P26" s="25"/>
      <c r="Q26" s="29">
        <v>210621</v>
      </c>
      <c r="R26" s="25">
        <v>0</v>
      </c>
      <c r="S26" s="25">
        <v>0</v>
      </c>
      <c r="T26" s="25">
        <v>0</v>
      </c>
      <c r="U26" s="25">
        <v>210621</v>
      </c>
      <c r="V26" s="32">
        <v>2</v>
      </c>
      <c r="W26" s="25">
        <v>0</v>
      </c>
      <c r="X26" s="25">
        <v>0</v>
      </c>
      <c r="Y26" s="25">
        <v>0</v>
      </c>
      <c r="Z26" s="25">
        <v>2</v>
      </c>
      <c r="AA26" s="36">
        <v>0</v>
      </c>
      <c r="AB26" s="25">
        <v>0</v>
      </c>
      <c r="AC26" s="25">
        <v>0</v>
      </c>
      <c r="AD26" s="25">
        <v>0</v>
      </c>
      <c r="AE26" s="33">
        <v>0</v>
      </c>
      <c r="AF26" s="32">
        <v>0</v>
      </c>
      <c r="AG26" s="25">
        <v>0</v>
      </c>
      <c r="AH26" s="25">
        <v>0</v>
      </c>
      <c r="AI26" s="25">
        <v>0</v>
      </c>
      <c r="AJ26" s="33">
        <v>0</v>
      </c>
      <c r="AK26" s="32">
        <v>0</v>
      </c>
      <c r="AL26" s="25">
        <v>0</v>
      </c>
      <c r="AM26" s="25">
        <v>0</v>
      </c>
      <c r="AN26" s="25">
        <v>0</v>
      </c>
      <c r="AO26" s="25">
        <v>0</v>
      </c>
      <c r="AP26" s="32">
        <v>0</v>
      </c>
      <c r="AQ26" s="25">
        <v>0</v>
      </c>
      <c r="AR26" s="25">
        <v>0</v>
      </c>
      <c r="AS26" s="25">
        <v>0</v>
      </c>
      <c r="AT26" s="25">
        <v>0</v>
      </c>
      <c r="AU26" s="36">
        <v>0</v>
      </c>
      <c r="AV26" s="25">
        <v>0</v>
      </c>
      <c r="AW26" s="25">
        <v>0</v>
      </c>
      <c r="AX26" s="25">
        <v>0</v>
      </c>
      <c r="AY26" s="34">
        <v>0</v>
      </c>
      <c r="AZ26" s="32">
        <v>0</v>
      </c>
      <c r="BA26" s="25">
        <v>0</v>
      </c>
      <c r="BB26" s="25">
        <v>0</v>
      </c>
      <c r="BC26" s="25">
        <v>0</v>
      </c>
      <c r="BD26" s="25">
        <v>0</v>
      </c>
      <c r="BE26" s="36">
        <v>0</v>
      </c>
      <c r="BF26" s="25">
        <v>0</v>
      </c>
      <c r="BG26" s="25">
        <v>0</v>
      </c>
      <c r="BH26" s="25">
        <v>0</v>
      </c>
      <c r="BI26" s="25">
        <v>0</v>
      </c>
      <c r="BJ26" s="32">
        <v>0</v>
      </c>
      <c r="BK26" s="25">
        <v>0</v>
      </c>
      <c r="BL26" s="25">
        <v>0</v>
      </c>
      <c r="BM26" s="25">
        <v>0</v>
      </c>
      <c r="BN26" s="25">
        <v>0</v>
      </c>
      <c r="BO26" s="36">
        <v>0</v>
      </c>
      <c r="BP26" s="25">
        <v>0</v>
      </c>
      <c r="BQ26" s="25">
        <v>0</v>
      </c>
      <c r="BR26" s="25">
        <v>0</v>
      </c>
      <c r="BS26" s="34">
        <v>0</v>
      </c>
      <c r="BT26" s="32">
        <v>0</v>
      </c>
      <c r="BU26" s="25">
        <v>0</v>
      </c>
      <c r="BV26" s="25">
        <v>0</v>
      </c>
      <c r="BW26" s="25">
        <v>0</v>
      </c>
      <c r="BX26" s="25">
        <v>0</v>
      </c>
      <c r="BY26" s="44"/>
      <c r="BZ26" s="44"/>
      <c r="CA26" s="44"/>
      <c r="CB26" s="44"/>
      <c r="CC26" s="44"/>
      <c r="CD26" s="44"/>
      <c r="CE26" s="44"/>
    </row>
    <row r="27" spans="1:83" s="46" customFormat="1" ht="19.5" thickBot="1" x14ac:dyDescent="0.3">
      <c r="A27" s="194" t="s">
        <v>35</v>
      </c>
      <c r="B27" s="36">
        <v>4956512</v>
      </c>
      <c r="C27" s="25">
        <v>1125421</v>
      </c>
      <c r="D27" s="25">
        <v>1699376</v>
      </c>
      <c r="E27" s="25">
        <v>1699376</v>
      </c>
      <c r="F27" s="25">
        <v>432339</v>
      </c>
      <c r="G27" s="32"/>
      <c r="H27" s="25"/>
      <c r="I27" s="25"/>
      <c r="J27" s="25"/>
      <c r="K27" s="34"/>
      <c r="L27" s="32"/>
      <c r="M27" s="25"/>
      <c r="N27" s="25"/>
      <c r="O27" s="25"/>
      <c r="P27" s="25"/>
      <c r="Q27" s="29">
        <v>4956512</v>
      </c>
      <c r="R27" s="25">
        <v>1125421</v>
      </c>
      <c r="S27" s="25">
        <v>1699376</v>
      </c>
      <c r="T27" s="25">
        <v>1699376</v>
      </c>
      <c r="U27" s="25">
        <v>432339</v>
      </c>
      <c r="V27" s="32">
        <v>35</v>
      </c>
      <c r="W27" s="25">
        <v>8</v>
      </c>
      <c r="X27" s="25">
        <v>12</v>
      </c>
      <c r="Y27" s="25">
        <v>12</v>
      </c>
      <c r="Z27" s="25">
        <v>3</v>
      </c>
      <c r="AA27" s="36"/>
      <c r="AB27" s="25"/>
      <c r="AC27" s="25"/>
      <c r="AD27" s="25"/>
      <c r="AE27" s="33"/>
      <c r="AF27" s="32"/>
      <c r="AG27" s="25"/>
      <c r="AH27" s="25"/>
      <c r="AI27" s="25"/>
      <c r="AJ27" s="33"/>
      <c r="AK27" s="32"/>
      <c r="AL27" s="25">
        <v>0</v>
      </c>
      <c r="AM27" s="25">
        <v>0</v>
      </c>
      <c r="AN27" s="25">
        <v>0</v>
      </c>
      <c r="AO27" s="25">
        <v>0</v>
      </c>
      <c r="AP27" s="32"/>
      <c r="AQ27" s="25">
        <v>0</v>
      </c>
      <c r="AR27" s="25">
        <v>0</v>
      </c>
      <c r="AS27" s="25">
        <v>0</v>
      </c>
      <c r="AT27" s="25">
        <v>0</v>
      </c>
      <c r="AU27" s="36"/>
      <c r="AV27" s="25">
        <v>0</v>
      </c>
      <c r="AW27" s="25">
        <v>0</v>
      </c>
      <c r="AX27" s="25">
        <v>0</v>
      </c>
      <c r="AY27" s="34">
        <v>0</v>
      </c>
      <c r="AZ27" s="32"/>
      <c r="BA27" s="25">
        <v>0</v>
      </c>
      <c r="BB27" s="25">
        <v>0</v>
      </c>
      <c r="BC27" s="25">
        <v>0</v>
      </c>
      <c r="BD27" s="25">
        <v>0</v>
      </c>
      <c r="BE27" s="36"/>
      <c r="BF27" s="25">
        <v>0</v>
      </c>
      <c r="BG27" s="25">
        <v>0</v>
      </c>
      <c r="BH27" s="25">
        <v>0</v>
      </c>
      <c r="BI27" s="25">
        <v>0</v>
      </c>
      <c r="BJ27" s="32"/>
      <c r="BK27" s="25">
        <v>0</v>
      </c>
      <c r="BL27" s="25">
        <v>0</v>
      </c>
      <c r="BM27" s="25">
        <v>0</v>
      </c>
      <c r="BN27" s="25">
        <v>0</v>
      </c>
      <c r="BO27" s="36"/>
      <c r="BP27" s="25">
        <v>0</v>
      </c>
      <c r="BQ27" s="25">
        <v>0</v>
      </c>
      <c r="BR27" s="25">
        <v>0</v>
      </c>
      <c r="BS27" s="34">
        <v>0</v>
      </c>
      <c r="BT27" s="32"/>
      <c r="BU27" s="25">
        <v>0</v>
      </c>
      <c r="BV27" s="25">
        <v>0</v>
      </c>
      <c r="BW27" s="25">
        <v>0</v>
      </c>
      <c r="BX27" s="25">
        <v>0</v>
      </c>
      <c r="BY27" s="23"/>
      <c r="BZ27" s="23"/>
      <c r="CA27" s="23"/>
      <c r="CB27" s="23"/>
      <c r="CC27" s="23"/>
      <c r="CD27" s="23"/>
      <c r="CE27" s="23"/>
    </row>
    <row r="28" spans="1:83" ht="18.75" x14ac:dyDescent="0.25">
      <c r="A28" s="185" t="s">
        <v>36</v>
      </c>
      <c r="B28" s="25">
        <v>23084366</v>
      </c>
      <c r="C28" s="25">
        <v>6698759</v>
      </c>
      <c r="D28" s="25">
        <v>7311728</v>
      </c>
      <c r="E28" s="25">
        <v>4136988</v>
      </c>
      <c r="F28" s="25">
        <v>4936891</v>
      </c>
      <c r="G28" s="32">
        <v>0</v>
      </c>
      <c r="H28" s="25">
        <v>0</v>
      </c>
      <c r="I28" s="25">
        <v>0</v>
      </c>
      <c r="J28" s="25">
        <v>0</v>
      </c>
      <c r="K28" s="34">
        <v>0</v>
      </c>
      <c r="L28" s="32">
        <v>0</v>
      </c>
      <c r="M28" s="25"/>
      <c r="N28" s="25"/>
      <c r="O28" s="25"/>
      <c r="P28" s="25"/>
      <c r="Q28" s="29">
        <v>7236224</v>
      </c>
      <c r="R28" s="25">
        <v>2001648</v>
      </c>
      <c r="S28" s="25">
        <v>2037855</v>
      </c>
      <c r="T28" s="25">
        <v>1327568</v>
      </c>
      <c r="U28" s="25">
        <v>1869153</v>
      </c>
      <c r="V28" s="32">
        <v>177</v>
      </c>
      <c r="W28" s="25">
        <v>38</v>
      </c>
      <c r="X28" s="25">
        <v>41</v>
      </c>
      <c r="Y28" s="25">
        <v>39</v>
      </c>
      <c r="Z28" s="25">
        <v>59</v>
      </c>
      <c r="AA28" s="36">
        <v>10192264</v>
      </c>
      <c r="AB28" s="25">
        <v>3264270</v>
      </c>
      <c r="AC28" s="25">
        <v>3155996</v>
      </c>
      <c r="AD28" s="25">
        <v>1885999</v>
      </c>
      <c r="AE28" s="33">
        <v>1885999</v>
      </c>
      <c r="AF28" s="32">
        <v>12678</v>
      </c>
      <c r="AG28" s="25">
        <v>3483</v>
      </c>
      <c r="AH28" s="25">
        <v>3448</v>
      </c>
      <c r="AI28" s="25">
        <v>2062</v>
      </c>
      <c r="AJ28" s="33">
        <v>3685</v>
      </c>
      <c r="AK28" s="32">
        <v>3974983</v>
      </c>
      <c r="AL28" s="25">
        <v>1765686</v>
      </c>
      <c r="AM28" s="25">
        <v>1264323</v>
      </c>
      <c r="AN28" s="25">
        <v>472487</v>
      </c>
      <c r="AO28" s="25">
        <v>472487</v>
      </c>
      <c r="AP28" s="32">
        <v>4944</v>
      </c>
      <c r="AQ28" s="25">
        <v>1884</v>
      </c>
      <c r="AR28" s="25">
        <v>2166</v>
      </c>
      <c r="AS28" s="25">
        <v>447</v>
      </c>
      <c r="AT28" s="25">
        <v>447</v>
      </c>
      <c r="AU28" s="36">
        <v>0</v>
      </c>
      <c r="AV28" s="25">
        <v>0</v>
      </c>
      <c r="AW28" s="25">
        <v>0</v>
      </c>
      <c r="AX28" s="25">
        <v>0</v>
      </c>
      <c r="AY28" s="34">
        <v>0</v>
      </c>
      <c r="AZ28" s="32">
        <v>0</v>
      </c>
      <c r="BA28" s="25">
        <v>0</v>
      </c>
      <c r="BB28" s="25">
        <v>0</v>
      </c>
      <c r="BC28" s="25">
        <v>0</v>
      </c>
      <c r="BD28" s="25">
        <v>0</v>
      </c>
      <c r="BE28" s="36">
        <v>6217281</v>
      </c>
      <c r="BF28" s="25">
        <v>1498584</v>
      </c>
      <c r="BG28" s="25">
        <v>1891673</v>
      </c>
      <c r="BH28" s="25">
        <v>1413512</v>
      </c>
      <c r="BI28" s="25">
        <v>1413512</v>
      </c>
      <c r="BJ28" s="32">
        <v>7734</v>
      </c>
      <c r="BK28" s="25">
        <v>1599</v>
      </c>
      <c r="BL28" s="25">
        <v>1282</v>
      </c>
      <c r="BM28" s="25">
        <v>1615</v>
      </c>
      <c r="BN28" s="25">
        <v>3238</v>
      </c>
      <c r="BO28" s="36">
        <v>5655878</v>
      </c>
      <c r="BP28" s="25">
        <v>1432841</v>
      </c>
      <c r="BQ28" s="25">
        <v>2117877</v>
      </c>
      <c r="BR28" s="25">
        <v>923421</v>
      </c>
      <c r="BS28" s="34">
        <v>1181739</v>
      </c>
      <c r="BT28" s="32">
        <v>262</v>
      </c>
      <c r="BU28" s="25">
        <v>71</v>
      </c>
      <c r="BV28" s="25">
        <v>55</v>
      </c>
      <c r="BW28" s="25">
        <v>84</v>
      </c>
      <c r="BX28" s="25">
        <v>52</v>
      </c>
      <c r="BY28" s="3">
        <v>4</v>
      </c>
      <c r="BZ28" s="3">
        <v>4</v>
      </c>
      <c r="CA28" s="3">
        <v>4</v>
      </c>
      <c r="CB28" s="3">
        <v>4</v>
      </c>
      <c r="CD28" s="23">
        <v>3</v>
      </c>
      <c r="CE28" s="23">
        <v>2</v>
      </c>
    </row>
    <row r="29" spans="1:83" ht="30" x14ac:dyDescent="0.25">
      <c r="A29" s="201" t="s">
        <v>133</v>
      </c>
      <c r="B29" s="25">
        <v>4912306</v>
      </c>
      <c r="C29" s="25">
        <v>0</v>
      </c>
      <c r="D29" s="25">
        <v>0</v>
      </c>
      <c r="E29" s="25">
        <v>2503175</v>
      </c>
      <c r="F29" s="25">
        <v>2409131</v>
      </c>
      <c r="G29" s="32"/>
      <c r="H29" s="25"/>
      <c r="I29" s="25"/>
      <c r="J29" s="25"/>
      <c r="K29" s="34"/>
      <c r="L29" s="32"/>
      <c r="M29" s="25"/>
      <c r="N29" s="25"/>
      <c r="O29" s="25"/>
      <c r="P29" s="25"/>
      <c r="Q29" s="29">
        <v>417315</v>
      </c>
      <c r="R29" s="25">
        <v>0</v>
      </c>
      <c r="S29" s="25">
        <v>0</v>
      </c>
      <c r="T29" s="25">
        <v>417315</v>
      </c>
      <c r="U29" s="25">
        <v>0</v>
      </c>
      <c r="V29" s="32">
        <v>2</v>
      </c>
      <c r="W29" s="25">
        <v>0</v>
      </c>
      <c r="X29" s="25">
        <v>0</v>
      </c>
      <c r="Y29" s="25">
        <v>2</v>
      </c>
      <c r="Z29" s="25">
        <v>0</v>
      </c>
      <c r="AA29" s="36">
        <v>0</v>
      </c>
      <c r="AB29" s="25">
        <v>0</v>
      </c>
      <c r="AC29" s="25">
        <v>0</v>
      </c>
      <c r="AD29" s="25">
        <v>0</v>
      </c>
      <c r="AE29" s="33">
        <v>0</v>
      </c>
      <c r="AF29" s="32">
        <v>0</v>
      </c>
      <c r="AG29" s="25">
        <v>0</v>
      </c>
      <c r="AH29" s="25">
        <v>0</v>
      </c>
      <c r="AI29" s="25">
        <v>0</v>
      </c>
      <c r="AJ29" s="33">
        <v>0</v>
      </c>
      <c r="AK29" s="32">
        <v>0</v>
      </c>
      <c r="AL29" s="25">
        <v>0</v>
      </c>
      <c r="AM29" s="25">
        <v>0</v>
      </c>
      <c r="AN29" s="25">
        <v>0</v>
      </c>
      <c r="AO29" s="25">
        <v>0</v>
      </c>
      <c r="AP29" s="32">
        <v>0</v>
      </c>
      <c r="AQ29" s="25">
        <v>0</v>
      </c>
      <c r="AR29" s="25">
        <v>0</v>
      </c>
      <c r="AS29" s="25">
        <v>0</v>
      </c>
      <c r="AT29" s="25">
        <v>0</v>
      </c>
      <c r="AU29" s="36">
        <v>0</v>
      </c>
      <c r="AV29" s="25">
        <v>0</v>
      </c>
      <c r="AW29" s="25">
        <v>0</v>
      </c>
      <c r="AX29" s="25">
        <v>0</v>
      </c>
      <c r="AY29" s="34">
        <v>0</v>
      </c>
      <c r="AZ29" s="32">
        <v>0</v>
      </c>
      <c r="BA29" s="25">
        <v>0</v>
      </c>
      <c r="BB29" s="25">
        <v>0</v>
      </c>
      <c r="BC29" s="25">
        <v>0</v>
      </c>
      <c r="BD29" s="25">
        <v>0</v>
      </c>
      <c r="BE29" s="36">
        <v>0</v>
      </c>
      <c r="BF29" s="25">
        <v>0</v>
      </c>
      <c r="BG29" s="25">
        <v>0</v>
      </c>
      <c r="BH29" s="25">
        <v>0</v>
      </c>
      <c r="BI29" s="25">
        <v>0</v>
      </c>
      <c r="BJ29" s="32">
        <v>0</v>
      </c>
      <c r="BK29" s="25">
        <v>0</v>
      </c>
      <c r="BL29" s="25">
        <v>0</v>
      </c>
      <c r="BM29" s="25">
        <v>0</v>
      </c>
      <c r="BN29" s="25">
        <v>0</v>
      </c>
      <c r="BO29" s="36">
        <v>4494991</v>
      </c>
      <c r="BP29" s="25">
        <v>0</v>
      </c>
      <c r="BQ29" s="25">
        <v>0</v>
      </c>
      <c r="BR29" s="25">
        <v>2085860</v>
      </c>
      <c r="BS29" s="34">
        <v>2409131</v>
      </c>
      <c r="BT29" s="32">
        <v>24</v>
      </c>
      <c r="BU29" s="25">
        <v>0</v>
      </c>
      <c r="BV29" s="25">
        <v>0</v>
      </c>
      <c r="BW29" s="25">
        <v>12</v>
      </c>
      <c r="BX29" s="25">
        <v>12</v>
      </c>
      <c r="CD29" s="23"/>
      <c r="CE29" s="23"/>
    </row>
    <row r="30" spans="1:83" ht="19.5" thickBot="1" x14ac:dyDescent="0.3">
      <c r="A30" s="202" t="s">
        <v>24</v>
      </c>
      <c r="B30" s="25">
        <v>225792</v>
      </c>
      <c r="C30" s="25">
        <v>86095</v>
      </c>
      <c r="D30" s="25">
        <v>70095</v>
      </c>
      <c r="E30" s="25">
        <v>21269</v>
      </c>
      <c r="F30" s="25">
        <v>48333</v>
      </c>
      <c r="G30" s="32">
        <v>0</v>
      </c>
      <c r="H30" s="25">
        <v>0</v>
      </c>
      <c r="I30" s="25">
        <v>0</v>
      </c>
      <c r="J30" s="25">
        <v>0</v>
      </c>
      <c r="K30" s="34">
        <v>0</v>
      </c>
      <c r="L30" s="32">
        <v>0</v>
      </c>
      <c r="M30" s="25"/>
      <c r="N30" s="25"/>
      <c r="O30" s="25"/>
      <c r="P30" s="25"/>
      <c r="Q30" s="29">
        <v>0</v>
      </c>
      <c r="R30" s="25">
        <v>0</v>
      </c>
      <c r="S30" s="25">
        <v>0</v>
      </c>
      <c r="T30" s="25">
        <v>0</v>
      </c>
      <c r="U30" s="25">
        <v>0</v>
      </c>
      <c r="V30" s="32">
        <v>0</v>
      </c>
      <c r="W30" s="25">
        <v>0</v>
      </c>
      <c r="X30" s="25">
        <v>0</v>
      </c>
      <c r="Y30" s="25">
        <v>0</v>
      </c>
      <c r="Z30" s="25">
        <v>0</v>
      </c>
      <c r="AA30" s="36">
        <v>225792</v>
      </c>
      <c r="AB30" s="25">
        <v>86095</v>
      </c>
      <c r="AC30" s="25">
        <v>70095</v>
      </c>
      <c r="AD30" s="25">
        <v>21269</v>
      </c>
      <c r="AE30" s="33">
        <v>48333</v>
      </c>
      <c r="AF30" s="32">
        <v>2035</v>
      </c>
      <c r="AG30" s="25">
        <v>810</v>
      </c>
      <c r="AH30" s="25">
        <v>516</v>
      </c>
      <c r="AI30" s="25">
        <v>207</v>
      </c>
      <c r="AJ30" s="33">
        <v>502</v>
      </c>
      <c r="AK30" s="32">
        <v>225792</v>
      </c>
      <c r="AL30" s="25">
        <v>86095</v>
      </c>
      <c r="AM30" s="25">
        <v>70095</v>
      </c>
      <c r="AN30" s="25">
        <v>21269</v>
      </c>
      <c r="AO30" s="25">
        <v>48333</v>
      </c>
      <c r="AP30" s="32">
        <v>2035</v>
      </c>
      <c r="AQ30" s="25">
        <v>810</v>
      </c>
      <c r="AR30" s="25">
        <v>516</v>
      </c>
      <c r="AS30" s="25">
        <v>207</v>
      </c>
      <c r="AT30" s="25">
        <v>502</v>
      </c>
      <c r="AU30" s="36">
        <v>0</v>
      </c>
      <c r="AV30" s="25">
        <v>0</v>
      </c>
      <c r="AW30" s="25">
        <v>0</v>
      </c>
      <c r="AX30" s="25">
        <v>0</v>
      </c>
      <c r="AY30" s="34">
        <v>0</v>
      </c>
      <c r="AZ30" s="32">
        <v>0</v>
      </c>
      <c r="BA30" s="25">
        <v>0</v>
      </c>
      <c r="BB30" s="25">
        <v>0</v>
      </c>
      <c r="BC30" s="25">
        <v>0</v>
      </c>
      <c r="BD30" s="25">
        <v>0</v>
      </c>
      <c r="BE30" s="36">
        <v>0</v>
      </c>
      <c r="BF30" s="25">
        <v>0</v>
      </c>
      <c r="BG30" s="25">
        <v>0</v>
      </c>
      <c r="BH30" s="25">
        <v>0</v>
      </c>
      <c r="BI30" s="25">
        <v>0</v>
      </c>
      <c r="BJ30" s="32">
        <v>0</v>
      </c>
      <c r="BK30" s="25">
        <v>0</v>
      </c>
      <c r="BL30" s="25">
        <v>0</v>
      </c>
      <c r="BM30" s="25">
        <v>0</v>
      </c>
      <c r="BN30" s="25">
        <v>0</v>
      </c>
      <c r="BO30" s="36">
        <v>0</v>
      </c>
      <c r="BP30" s="25">
        <v>0</v>
      </c>
      <c r="BQ30" s="25">
        <v>0</v>
      </c>
      <c r="BR30" s="25">
        <v>0</v>
      </c>
      <c r="BS30" s="34">
        <v>0</v>
      </c>
      <c r="BT30" s="32">
        <v>0</v>
      </c>
      <c r="BU30" s="25">
        <v>0</v>
      </c>
      <c r="BV30" s="25">
        <v>0</v>
      </c>
      <c r="BW30" s="25">
        <v>0</v>
      </c>
      <c r="BX30" s="25">
        <v>0</v>
      </c>
      <c r="BY30" s="3">
        <v>4</v>
      </c>
      <c r="BZ30" s="3">
        <v>4</v>
      </c>
      <c r="CA30" s="3">
        <v>4</v>
      </c>
      <c r="CB30" s="3">
        <v>4</v>
      </c>
      <c r="CD30" s="23">
        <v>3</v>
      </c>
      <c r="CE30" s="23">
        <v>2</v>
      </c>
    </row>
    <row r="31" spans="1:83" ht="19.5" thickBot="1" x14ac:dyDescent="0.3">
      <c r="A31" s="203" t="s">
        <v>37</v>
      </c>
      <c r="B31" s="25">
        <v>54542591</v>
      </c>
      <c r="C31" s="25">
        <v>16124162</v>
      </c>
      <c r="D31" s="25">
        <v>11664018</v>
      </c>
      <c r="E31" s="25">
        <v>11671448</v>
      </c>
      <c r="F31" s="25">
        <v>15082963</v>
      </c>
      <c r="G31" s="32">
        <v>0</v>
      </c>
      <c r="H31" s="25">
        <v>0</v>
      </c>
      <c r="I31" s="25">
        <v>0</v>
      </c>
      <c r="J31" s="25">
        <v>0</v>
      </c>
      <c r="K31" s="34">
        <v>0</v>
      </c>
      <c r="L31" s="32">
        <v>0</v>
      </c>
      <c r="M31" s="25">
        <v>0</v>
      </c>
      <c r="N31" s="25">
        <v>0</v>
      </c>
      <c r="O31" s="25">
        <v>0</v>
      </c>
      <c r="P31" s="25">
        <v>0</v>
      </c>
      <c r="Q31" s="29">
        <v>54373816</v>
      </c>
      <c r="R31" s="25">
        <v>16077840</v>
      </c>
      <c r="S31" s="25">
        <v>11628184</v>
      </c>
      <c r="T31" s="25">
        <v>11628185</v>
      </c>
      <c r="U31" s="25">
        <v>15039607</v>
      </c>
      <c r="V31" s="32">
        <v>1645</v>
      </c>
      <c r="W31" s="25">
        <v>564</v>
      </c>
      <c r="X31" s="25">
        <v>379</v>
      </c>
      <c r="Y31" s="25">
        <v>383</v>
      </c>
      <c r="Z31" s="25">
        <v>319</v>
      </c>
      <c r="AA31" s="36">
        <v>168775</v>
      </c>
      <c r="AB31" s="25">
        <v>46322</v>
      </c>
      <c r="AC31" s="25">
        <v>35834</v>
      </c>
      <c r="AD31" s="25">
        <v>43263</v>
      </c>
      <c r="AE31" s="33">
        <v>43356</v>
      </c>
      <c r="AF31" s="32">
        <v>385</v>
      </c>
      <c r="AG31" s="25">
        <v>105</v>
      </c>
      <c r="AH31" s="25">
        <v>82</v>
      </c>
      <c r="AI31" s="25">
        <v>99</v>
      </c>
      <c r="AJ31" s="33">
        <v>99</v>
      </c>
      <c r="AK31" s="32">
        <v>168775</v>
      </c>
      <c r="AL31" s="25">
        <v>46322</v>
      </c>
      <c r="AM31" s="25">
        <v>35834</v>
      </c>
      <c r="AN31" s="25">
        <v>43263</v>
      </c>
      <c r="AO31" s="25">
        <v>43356</v>
      </c>
      <c r="AP31" s="32">
        <v>385</v>
      </c>
      <c r="AQ31" s="25">
        <v>105</v>
      </c>
      <c r="AR31" s="25">
        <v>82</v>
      </c>
      <c r="AS31" s="25">
        <v>99</v>
      </c>
      <c r="AT31" s="25">
        <v>99</v>
      </c>
      <c r="AU31" s="36">
        <v>0</v>
      </c>
      <c r="AV31" s="25">
        <v>0</v>
      </c>
      <c r="AW31" s="25">
        <v>0</v>
      </c>
      <c r="AX31" s="25">
        <v>0</v>
      </c>
      <c r="AY31" s="34">
        <v>0</v>
      </c>
      <c r="AZ31" s="32">
        <v>0</v>
      </c>
      <c r="BA31" s="25">
        <v>0</v>
      </c>
      <c r="BB31" s="25">
        <v>0</v>
      </c>
      <c r="BC31" s="25">
        <v>0</v>
      </c>
      <c r="BD31" s="25">
        <v>0</v>
      </c>
      <c r="BE31" s="36">
        <v>0</v>
      </c>
      <c r="BF31" s="25">
        <v>0</v>
      </c>
      <c r="BG31" s="25">
        <v>0</v>
      </c>
      <c r="BH31" s="25">
        <v>0</v>
      </c>
      <c r="BI31" s="25">
        <v>0</v>
      </c>
      <c r="BJ31" s="32">
        <v>0</v>
      </c>
      <c r="BK31" s="25">
        <v>0</v>
      </c>
      <c r="BL31" s="25">
        <v>0</v>
      </c>
      <c r="BM31" s="25">
        <v>0</v>
      </c>
      <c r="BN31" s="25">
        <v>0</v>
      </c>
      <c r="BO31" s="36">
        <v>0</v>
      </c>
      <c r="BP31" s="25">
        <v>0</v>
      </c>
      <c r="BQ31" s="25">
        <v>0</v>
      </c>
      <c r="BR31" s="25">
        <v>0</v>
      </c>
      <c r="BS31" s="34">
        <v>0</v>
      </c>
      <c r="BT31" s="32">
        <v>0</v>
      </c>
      <c r="BU31" s="25">
        <v>0</v>
      </c>
      <c r="BV31" s="25">
        <v>0</v>
      </c>
      <c r="BW31" s="25">
        <v>0</v>
      </c>
      <c r="BX31" s="25">
        <v>0</v>
      </c>
      <c r="BY31" s="3">
        <v>4</v>
      </c>
      <c r="BZ31" s="3">
        <v>4</v>
      </c>
      <c r="CA31" s="3">
        <v>4</v>
      </c>
      <c r="CB31" s="3">
        <v>4</v>
      </c>
      <c r="CD31" s="23">
        <v>3</v>
      </c>
      <c r="CE31" s="23">
        <v>2</v>
      </c>
    </row>
    <row r="32" spans="1:83" ht="19.5" thickBot="1" x14ac:dyDescent="0.3">
      <c r="A32" s="204" t="s">
        <v>38</v>
      </c>
      <c r="B32" s="25">
        <v>32017982</v>
      </c>
      <c r="C32" s="25">
        <v>8666481</v>
      </c>
      <c r="D32" s="25">
        <v>7897618</v>
      </c>
      <c r="E32" s="25">
        <v>7198769</v>
      </c>
      <c r="F32" s="25">
        <v>8255114</v>
      </c>
      <c r="G32" s="32">
        <v>0</v>
      </c>
      <c r="H32" s="25">
        <v>0</v>
      </c>
      <c r="I32" s="25">
        <v>0</v>
      </c>
      <c r="J32" s="25">
        <v>0</v>
      </c>
      <c r="K32" s="34">
        <v>0</v>
      </c>
      <c r="L32" s="32">
        <v>0</v>
      </c>
      <c r="M32" s="25">
        <v>0</v>
      </c>
      <c r="N32" s="25">
        <v>0</v>
      </c>
      <c r="O32" s="25">
        <v>0</v>
      </c>
      <c r="P32" s="25">
        <v>0</v>
      </c>
      <c r="Q32" s="29">
        <v>0</v>
      </c>
      <c r="R32" s="25">
        <v>0</v>
      </c>
      <c r="S32" s="25">
        <v>0</v>
      </c>
      <c r="T32" s="25">
        <v>0</v>
      </c>
      <c r="U32" s="25">
        <v>0</v>
      </c>
      <c r="V32" s="32">
        <v>0</v>
      </c>
      <c r="W32" s="25">
        <v>0</v>
      </c>
      <c r="X32" s="25">
        <v>0</v>
      </c>
      <c r="Y32" s="25">
        <v>0</v>
      </c>
      <c r="Z32" s="25">
        <v>0</v>
      </c>
      <c r="AA32" s="36">
        <v>32017982</v>
      </c>
      <c r="AB32" s="25">
        <v>8666481</v>
      </c>
      <c r="AC32" s="25">
        <v>7897618</v>
      </c>
      <c r="AD32" s="25">
        <v>7198769</v>
      </c>
      <c r="AE32" s="33">
        <v>8255114</v>
      </c>
      <c r="AF32" s="32">
        <v>41062</v>
      </c>
      <c r="AG32" s="25">
        <v>11915</v>
      </c>
      <c r="AH32" s="25">
        <v>10293</v>
      </c>
      <c r="AI32" s="25">
        <v>9643</v>
      </c>
      <c r="AJ32" s="33">
        <v>9211</v>
      </c>
      <c r="AK32" s="32">
        <v>4482517</v>
      </c>
      <c r="AL32" s="25">
        <v>2531114</v>
      </c>
      <c r="AM32" s="25">
        <v>-1954683</v>
      </c>
      <c r="AN32" s="25">
        <v>2015162</v>
      </c>
      <c r="AO32" s="25">
        <v>1890924</v>
      </c>
      <c r="AP32" s="32">
        <v>3572</v>
      </c>
      <c r="AQ32" s="25">
        <v>4006</v>
      </c>
      <c r="AR32" s="25">
        <v>-2736</v>
      </c>
      <c r="AS32" s="25">
        <v>1520</v>
      </c>
      <c r="AT32" s="25">
        <v>782</v>
      </c>
      <c r="AU32" s="36">
        <v>2017133</v>
      </c>
      <c r="AV32" s="25">
        <v>487646</v>
      </c>
      <c r="AW32" s="25">
        <v>1481825</v>
      </c>
      <c r="AX32" s="25">
        <v>23831</v>
      </c>
      <c r="AY32" s="34">
        <v>23831</v>
      </c>
      <c r="AZ32" s="32">
        <v>2587</v>
      </c>
      <c r="BA32" s="25">
        <v>772</v>
      </c>
      <c r="BB32" s="25">
        <v>2048</v>
      </c>
      <c r="BC32" s="25">
        <v>101</v>
      </c>
      <c r="BD32" s="25">
        <v>-334</v>
      </c>
      <c r="BE32" s="36">
        <v>25518332</v>
      </c>
      <c r="BF32" s="25">
        <v>5647721</v>
      </c>
      <c r="BG32" s="25">
        <v>8370476</v>
      </c>
      <c r="BH32" s="25">
        <v>5159776</v>
      </c>
      <c r="BI32" s="25">
        <v>6340359</v>
      </c>
      <c r="BJ32" s="32">
        <v>34903</v>
      </c>
      <c r="BK32" s="25">
        <v>7137</v>
      </c>
      <c r="BL32" s="25">
        <v>10981</v>
      </c>
      <c r="BM32" s="25">
        <v>8022</v>
      </c>
      <c r="BN32" s="25">
        <v>8763</v>
      </c>
      <c r="BO32" s="36">
        <v>0</v>
      </c>
      <c r="BP32" s="25">
        <v>0</v>
      </c>
      <c r="BQ32" s="25">
        <v>0</v>
      </c>
      <c r="BR32" s="25">
        <v>0</v>
      </c>
      <c r="BS32" s="34">
        <v>0</v>
      </c>
      <c r="BT32" s="32">
        <v>0</v>
      </c>
      <c r="BU32" s="25">
        <v>0</v>
      </c>
      <c r="BV32" s="25">
        <v>0</v>
      </c>
      <c r="BW32" s="25">
        <v>0</v>
      </c>
      <c r="BX32" s="25">
        <v>0</v>
      </c>
      <c r="BY32" s="3">
        <v>4</v>
      </c>
      <c r="BZ32" s="3">
        <v>4</v>
      </c>
      <c r="CA32" s="3">
        <v>4</v>
      </c>
      <c r="CB32" s="3">
        <v>4</v>
      </c>
      <c r="CD32" s="23">
        <v>3</v>
      </c>
      <c r="CE32" s="23">
        <v>2</v>
      </c>
    </row>
    <row r="33" spans="1:83" ht="18.75" x14ac:dyDescent="0.25">
      <c r="A33" s="197" t="s">
        <v>39</v>
      </c>
      <c r="B33" s="25">
        <v>122261975</v>
      </c>
      <c r="C33" s="25">
        <v>27267424</v>
      </c>
      <c r="D33" s="25">
        <v>27267424</v>
      </c>
      <c r="E33" s="25">
        <v>32214529</v>
      </c>
      <c r="F33" s="25">
        <v>35512598</v>
      </c>
      <c r="G33" s="32">
        <v>122261975</v>
      </c>
      <c r="H33" s="25">
        <v>27267424</v>
      </c>
      <c r="I33" s="25">
        <v>27267424</v>
      </c>
      <c r="J33" s="25">
        <v>32214529</v>
      </c>
      <c r="K33" s="25">
        <v>35512598</v>
      </c>
      <c r="L33" s="32">
        <v>37618</v>
      </c>
      <c r="M33" s="25">
        <v>10849</v>
      </c>
      <c r="N33" s="25">
        <v>8640</v>
      </c>
      <c r="O33" s="25">
        <v>7890</v>
      </c>
      <c r="P33" s="25">
        <v>10239</v>
      </c>
      <c r="Q33" s="29">
        <v>0</v>
      </c>
      <c r="R33" s="25">
        <v>0</v>
      </c>
      <c r="S33" s="25">
        <v>0</v>
      </c>
      <c r="T33" s="25">
        <v>0</v>
      </c>
      <c r="U33" s="25">
        <v>0</v>
      </c>
      <c r="V33" s="32">
        <v>0</v>
      </c>
      <c r="W33" s="25">
        <v>0</v>
      </c>
      <c r="X33" s="25">
        <v>0</v>
      </c>
      <c r="Y33" s="25">
        <v>0</v>
      </c>
      <c r="Z33" s="25">
        <v>0</v>
      </c>
      <c r="AA33" s="36">
        <v>0</v>
      </c>
      <c r="AB33" s="25">
        <v>0</v>
      </c>
      <c r="AC33" s="25">
        <v>0</v>
      </c>
      <c r="AD33" s="25">
        <v>0</v>
      </c>
      <c r="AE33" s="33">
        <v>0</v>
      </c>
      <c r="AF33" s="32">
        <v>0</v>
      </c>
      <c r="AG33" s="25">
        <v>0</v>
      </c>
      <c r="AH33" s="25">
        <v>0</v>
      </c>
      <c r="AI33" s="25">
        <v>0</v>
      </c>
      <c r="AJ33" s="33">
        <v>0</v>
      </c>
      <c r="AK33" s="32">
        <v>0</v>
      </c>
      <c r="AL33" s="25">
        <v>0</v>
      </c>
      <c r="AM33" s="25">
        <v>0</v>
      </c>
      <c r="AN33" s="25">
        <v>0</v>
      </c>
      <c r="AO33" s="25">
        <v>0</v>
      </c>
      <c r="AP33" s="32">
        <v>0</v>
      </c>
      <c r="AQ33" s="25">
        <v>0</v>
      </c>
      <c r="AR33" s="25">
        <v>0</v>
      </c>
      <c r="AS33" s="25">
        <v>0</v>
      </c>
      <c r="AT33" s="25">
        <v>0</v>
      </c>
      <c r="AU33" s="36">
        <v>0</v>
      </c>
      <c r="AV33" s="25">
        <v>0</v>
      </c>
      <c r="AW33" s="25">
        <v>0</v>
      </c>
      <c r="AX33" s="25">
        <v>0</v>
      </c>
      <c r="AY33" s="34">
        <v>0</v>
      </c>
      <c r="AZ33" s="32">
        <v>0</v>
      </c>
      <c r="BA33" s="25">
        <v>0</v>
      </c>
      <c r="BB33" s="25">
        <v>0</v>
      </c>
      <c r="BC33" s="25">
        <v>0</v>
      </c>
      <c r="BD33" s="25">
        <v>0</v>
      </c>
      <c r="BE33" s="36">
        <v>0</v>
      </c>
      <c r="BF33" s="25">
        <v>0</v>
      </c>
      <c r="BG33" s="25">
        <v>0</v>
      </c>
      <c r="BH33" s="25">
        <v>0</v>
      </c>
      <c r="BI33" s="25">
        <v>0</v>
      </c>
      <c r="BJ33" s="32">
        <v>0</v>
      </c>
      <c r="BK33" s="25">
        <v>0</v>
      </c>
      <c r="BL33" s="25">
        <v>0</v>
      </c>
      <c r="BM33" s="25">
        <v>0</v>
      </c>
      <c r="BN33" s="25">
        <v>0</v>
      </c>
      <c r="BO33" s="36">
        <v>0</v>
      </c>
      <c r="BP33" s="25">
        <v>0</v>
      </c>
      <c r="BQ33" s="25">
        <v>0</v>
      </c>
      <c r="BR33" s="25">
        <v>0</v>
      </c>
      <c r="BS33" s="34">
        <v>0</v>
      </c>
      <c r="BT33" s="32">
        <v>0</v>
      </c>
      <c r="BU33" s="25">
        <v>0</v>
      </c>
      <c r="BV33" s="25">
        <v>0</v>
      </c>
      <c r="BW33" s="25">
        <v>0</v>
      </c>
      <c r="BX33" s="25">
        <v>0</v>
      </c>
      <c r="BY33" s="3">
        <v>4</v>
      </c>
      <c r="BZ33" s="3">
        <v>4</v>
      </c>
      <c r="CA33" s="3">
        <v>4</v>
      </c>
      <c r="CB33" s="3">
        <v>4</v>
      </c>
      <c r="CD33" s="23">
        <v>3</v>
      </c>
      <c r="CE33" s="23">
        <v>2</v>
      </c>
    </row>
    <row r="34" spans="1:83" ht="19.5" thickBot="1" x14ac:dyDescent="0.3">
      <c r="A34" s="205" t="s">
        <v>40</v>
      </c>
      <c r="B34" s="25">
        <v>3420348</v>
      </c>
      <c r="C34" s="25">
        <v>1054152</v>
      </c>
      <c r="D34" s="25">
        <v>1053013</v>
      </c>
      <c r="E34" s="25">
        <v>622307</v>
      </c>
      <c r="F34" s="25">
        <v>690876</v>
      </c>
      <c r="G34" s="32">
        <v>3420348</v>
      </c>
      <c r="H34" s="25">
        <v>1054152</v>
      </c>
      <c r="I34" s="25">
        <v>1053013</v>
      </c>
      <c r="J34" s="25">
        <v>622307</v>
      </c>
      <c r="K34" s="25">
        <v>690876</v>
      </c>
      <c r="L34" s="32">
        <v>56</v>
      </c>
      <c r="M34" s="25">
        <v>17</v>
      </c>
      <c r="N34" s="25">
        <v>17</v>
      </c>
      <c r="O34" s="25">
        <v>10</v>
      </c>
      <c r="P34" s="25">
        <v>12</v>
      </c>
      <c r="Q34" s="29">
        <v>0</v>
      </c>
      <c r="R34" s="25">
        <v>0</v>
      </c>
      <c r="S34" s="25">
        <v>0</v>
      </c>
      <c r="T34" s="25">
        <v>0</v>
      </c>
      <c r="U34" s="25">
        <v>0</v>
      </c>
      <c r="V34" s="32">
        <v>0</v>
      </c>
      <c r="W34" s="25">
        <v>0</v>
      </c>
      <c r="X34" s="25">
        <v>0</v>
      </c>
      <c r="Y34" s="25">
        <v>0</v>
      </c>
      <c r="Z34" s="25">
        <v>0</v>
      </c>
      <c r="AA34" s="36">
        <v>0</v>
      </c>
      <c r="AB34" s="25">
        <v>0</v>
      </c>
      <c r="AC34" s="25">
        <v>0</v>
      </c>
      <c r="AD34" s="25">
        <v>0</v>
      </c>
      <c r="AE34" s="33">
        <v>0</v>
      </c>
      <c r="AF34" s="32">
        <v>0</v>
      </c>
      <c r="AG34" s="25">
        <v>0</v>
      </c>
      <c r="AH34" s="25">
        <v>0</v>
      </c>
      <c r="AI34" s="25">
        <v>0</v>
      </c>
      <c r="AJ34" s="33">
        <v>0</v>
      </c>
      <c r="AK34" s="32">
        <v>0</v>
      </c>
      <c r="AL34" s="25">
        <v>0</v>
      </c>
      <c r="AM34" s="25">
        <v>0</v>
      </c>
      <c r="AN34" s="25">
        <v>0</v>
      </c>
      <c r="AO34" s="25">
        <v>0</v>
      </c>
      <c r="AP34" s="32">
        <v>0</v>
      </c>
      <c r="AQ34" s="25">
        <v>0</v>
      </c>
      <c r="AR34" s="25">
        <v>0</v>
      </c>
      <c r="AS34" s="25">
        <v>0</v>
      </c>
      <c r="AT34" s="25">
        <v>0</v>
      </c>
      <c r="AU34" s="36">
        <v>0</v>
      </c>
      <c r="AV34" s="25">
        <v>0</v>
      </c>
      <c r="AW34" s="25">
        <v>0</v>
      </c>
      <c r="AX34" s="25">
        <v>0</v>
      </c>
      <c r="AY34" s="34">
        <v>0</v>
      </c>
      <c r="AZ34" s="32">
        <v>0</v>
      </c>
      <c r="BA34" s="25">
        <v>0</v>
      </c>
      <c r="BB34" s="25">
        <v>0</v>
      </c>
      <c r="BC34" s="25">
        <v>0</v>
      </c>
      <c r="BD34" s="25">
        <v>0</v>
      </c>
      <c r="BE34" s="36">
        <v>0</v>
      </c>
      <c r="BF34" s="25">
        <v>0</v>
      </c>
      <c r="BG34" s="25">
        <v>0</v>
      </c>
      <c r="BH34" s="25">
        <v>0</v>
      </c>
      <c r="BI34" s="25">
        <v>0</v>
      </c>
      <c r="BJ34" s="32">
        <v>0</v>
      </c>
      <c r="BK34" s="25">
        <v>0</v>
      </c>
      <c r="BL34" s="25">
        <v>0</v>
      </c>
      <c r="BM34" s="25">
        <v>0</v>
      </c>
      <c r="BN34" s="25">
        <v>0</v>
      </c>
      <c r="BO34" s="36">
        <v>0</v>
      </c>
      <c r="BP34" s="25">
        <v>0</v>
      </c>
      <c r="BQ34" s="25">
        <v>0</v>
      </c>
      <c r="BR34" s="25">
        <v>0</v>
      </c>
      <c r="BS34" s="34">
        <v>0</v>
      </c>
      <c r="BT34" s="32">
        <v>0</v>
      </c>
      <c r="BU34" s="25">
        <v>0</v>
      </c>
      <c r="BV34" s="25">
        <v>0</v>
      </c>
      <c r="BW34" s="25">
        <v>0</v>
      </c>
      <c r="BX34" s="25">
        <v>0</v>
      </c>
      <c r="BY34" s="3">
        <v>4</v>
      </c>
      <c r="BZ34" s="3">
        <v>4</v>
      </c>
      <c r="CA34" s="3">
        <v>4</v>
      </c>
      <c r="CB34" s="3">
        <v>4</v>
      </c>
      <c r="CD34" s="23">
        <v>3</v>
      </c>
      <c r="CE34" s="23">
        <v>2</v>
      </c>
    </row>
    <row r="35" spans="1:83" ht="18.75" x14ac:dyDescent="0.25">
      <c r="A35" s="206" t="s">
        <v>41</v>
      </c>
      <c r="B35" s="25">
        <v>1086744</v>
      </c>
      <c r="C35" s="25">
        <v>316555</v>
      </c>
      <c r="D35" s="25">
        <v>270145</v>
      </c>
      <c r="E35" s="25">
        <v>248766</v>
      </c>
      <c r="F35" s="25">
        <v>251278</v>
      </c>
      <c r="G35" s="32">
        <v>0</v>
      </c>
      <c r="H35" s="25">
        <v>0</v>
      </c>
      <c r="I35" s="25">
        <v>0</v>
      </c>
      <c r="J35" s="25">
        <v>0</v>
      </c>
      <c r="K35" s="34">
        <v>0</v>
      </c>
      <c r="L35" s="32">
        <v>0</v>
      </c>
      <c r="M35" s="25">
        <v>0</v>
      </c>
      <c r="N35" s="25">
        <v>0</v>
      </c>
      <c r="O35" s="25">
        <v>0</v>
      </c>
      <c r="P35" s="25">
        <v>0</v>
      </c>
      <c r="Q35" s="29">
        <v>0</v>
      </c>
      <c r="R35" s="25">
        <v>0</v>
      </c>
      <c r="S35" s="25">
        <v>0</v>
      </c>
      <c r="T35" s="25">
        <v>0</v>
      </c>
      <c r="U35" s="25">
        <v>0</v>
      </c>
      <c r="V35" s="32">
        <v>0</v>
      </c>
      <c r="W35" s="25">
        <v>0</v>
      </c>
      <c r="X35" s="25">
        <v>0</v>
      </c>
      <c r="Y35" s="25">
        <v>0</v>
      </c>
      <c r="Z35" s="25">
        <v>0</v>
      </c>
      <c r="AA35" s="36">
        <v>1086744</v>
      </c>
      <c r="AB35" s="25">
        <v>316555</v>
      </c>
      <c r="AC35" s="25">
        <v>270145</v>
      </c>
      <c r="AD35" s="25">
        <v>248766</v>
      </c>
      <c r="AE35" s="33">
        <v>251278</v>
      </c>
      <c r="AF35" s="32">
        <v>2380</v>
      </c>
      <c r="AG35" s="25">
        <v>783</v>
      </c>
      <c r="AH35" s="25">
        <v>611</v>
      </c>
      <c r="AI35" s="25">
        <v>592</v>
      </c>
      <c r="AJ35" s="33">
        <v>394</v>
      </c>
      <c r="AK35" s="32">
        <v>0</v>
      </c>
      <c r="AL35" s="25">
        <v>0</v>
      </c>
      <c r="AM35" s="25">
        <v>0</v>
      </c>
      <c r="AN35" s="25">
        <v>0</v>
      </c>
      <c r="AO35" s="25">
        <v>0</v>
      </c>
      <c r="AP35" s="32">
        <v>0</v>
      </c>
      <c r="AQ35" s="25">
        <v>0</v>
      </c>
      <c r="AR35" s="25">
        <v>0</v>
      </c>
      <c r="AS35" s="25">
        <v>0</v>
      </c>
      <c r="AT35" s="25">
        <v>0</v>
      </c>
      <c r="AU35" s="36">
        <v>0</v>
      </c>
      <c r="AV35" s="25">
        <v>0</v>
      </c>
      <c r="AW35" s="25">
        <v>0</v>
      </c>
      <c r="AX35" s="25">
        <v>0</v>
      </c>
      <c r="AY35" s="34">
        <v>0</v>
      </c>
      <c r="AZ35" s="32">
        <v>0</v>
      </c>
      <c r="BA35" s="25">
        <v>0</v>
      </c>
      <c r="BB35" s="25">
        <v>0</v>
      </c>
      <c r="BC35" s="25">
        <v>0</v>
      </c>
      <c r="BD35" s="25">
        <v>0</v>
      </c>
      <c r="BE35" s="36">
        <v>1086744</v>
      </c>
      <c r="BF35" s="25">
        <v>316555</v>
      </c>
      <c r="BG35" s="25">
        <v>270145</v>
      </c>
      <c r="BH35" s="25">
        <v>248766</v>
      </c>
      <c r="BI35" s="25">
        <v>251278</v>
      </c>
      <c r="BJ35" s="32">
        <v>2380</v>
      </c>
      <c r="BK35" s="25">
        <v>783</v>
      </c>
      <c r="BL35" s="25">
        <v>611</v>
      </c>
      <c r="BM35" s="25">
        <v>592</v>
      </c>
      <c r="BN35" s="25">
        <v>394</v>
      </c>
      <c r="BO35" s="36">
        <v>0</v>
      </c>
      <c r="BP35" s="25">
        <v>0</v>
      </c>
      <c r="BQ35" s="25">
        <v>0</v>
      </c>
      <c r="BR35" s="25">
        <v>0</v>
      </c>
      <c r="BS35" s="34">
        <v>0</v>
      </c>
      <c r="BT35" s="32">
        <v>0</v>
      </c>
      <c r="BU35" s="25">
        <v>0</v>
      </c>
      <c r="BV35" s="25">
        <v>0</v>
      </c>
      <c r="BW35" s="25">
        <v>0</v>
      </c>
      <c r="BX35" s="25">
        <v>0</v>
      </c>
      <c r="BY35" s="3">
        <v>4</v>
      </c>
      <c r="BZ35" s="3">
        <v>4</v>
      </c>
      <c r="CA35" s="3">
        <v>4</v>
      </c>
      <c r="CB35" s="3">
        <v>4</v>
      </c>
      <c r="CD35" s="23">
        <v>3</v>
      </c>
      <c r="CE35" s="23">
        <v>2</v>
      </c>
    </row>
    <row r="36" spans="1:83" ht="19.5" thickBot="1" x14ac:dyDescent="0.3">
      <c r="A36" s="207" t="s">
        <v>18</v>
      </c>
      <c r="B36" s="25">
        <v>40223</v>
      </c>
      <c r="C36" s="25">
        <v>13711</v>
      </c>
      <c r="D36" s="25">
        <v>9490</v>
      </c>
      <c r="E36" s="25">
        <v>7941</v>
      </c>
      <c r="F36" s="25">
        <v>9081</v>
      </c>
      <c r="G36" s="32">
        <v>0</v>
      </c>
      <c r="H36" s="25">
        <v>0</v>
      </c>
      <c r="I36" s="25">
        <v>0</v>
      </c>
      <c r="J36" s="25">
        <v>0</v>
      </c>
      <c r="K36" s="34">
        <v>0</v>
      </c>
      <c r="L36" s="32">
        <v>0</v>
      </c>
      <c r="M36" s="25">
        <v>0</v>
      </c>
      <c r="N36" s="25">
        <v>0</v>
      </c>
      <c r="O36" s="25">
        <v>0</v>
      </c>
      <c r="P36" s="25">
        <v>0</v>
      </c>
      <c r="Q36" s="29">
        <v>0</v>
      </c>
      <c r="R36" s="25">
        <v>0</v>
      </c>
      <c r="S36" s="25">
        <v>0</v>
      </c>
      <c r="T36" s="25">
        <v>0</v>
      </c>
      <c r="U36" s="25">
        <v>0</v>
      </c>
      <c r="V36" s="32">
        <v>0</v>
      </c>
      <c r="W36" s="25">
        <v>0</v>
      </c>
      <c r="X36" s="25">
        <v>0</v>
      </c>
      <c r="Y36" s="25">
        <v>0</v>
      </c>
      <c r="Z36" s="25">
        <v>0</v>
      </c>
      <c r="AA36" s="36">
        <v>40223</v>
      </c>
      <c r="AB36" s="25">
        <v>13711</v>
      </c>
      <c r="AC36" s="25">
        <v>9490</v>
      </c>
      <c r="AD36" s="25">
        <v>7941</v>
      </c>
      <c r="AE36" s="33">
        <v>9081</v>
      </c>
      <c r="AF36" s="32">
        <v>540</v>
      </c>
      <c r="AG36" s="25">
        <v>186</v>
      </c>
      <c r="AH36" s="25">
        <v>128</v>
      </c>
      <c r="AI36" s="25">
        <v>100</v>
      </c>
      <c r="AJ36" s="33">
        <v>126</v>
      </c>
      <c r="AK36" s="32">
        <v>0</v>
      </c>
      <c r="AL36" s="25">
        <v>0</v>
      </c>
      <c r="AM36" s="25">
        <v>0</v>
      </c>
      <c r="AN36" s="25">
        <v>0</v>
      </c>
      <c r="AO36" s="25">
        <v>0</v>
      </c>
      <c r="AP36" s="32">
        <v>0</v>
      </c>
      <c r="AQ36" s="25">
        <v>0</v>
      </c>
      <c r="AR36" s="25">
        <v>0</v>
      </c>
      <c r="AS36" s="25">
        <v>0</v>
      </c>
      <c r="AT36" s="25">
        <v>0</v>
      </c>
      <c r="AU36" s="36">
        <v>0</v>
      </c>
      <c r="AV36" s="25">
        <v>0</v>
      </c>
      <c r="AW36" s="25">
        <v>0</v>
      </c>
      <c r="AX36" s="25">
        <v>0</v>
      </c>
      <c r="AY36" s="34">
        <v>0</v>
      </c>
      <c r="AZ36" s="32">
        <v>0</v>
      </c>
      <c r="BA36" s="25">
        <v>0</v>
      </c>
      <c r="BB36" s="25">
        <v>0</v>
      </c>
      <c r="BC36" s="25">
        <v>0</v>
      </c>
      <c r="BD36" s="25">
        <v>0</v>
      </c>
      <c r="BE36" s="36">
        <v>40223</v>
      </c>
      <c r="BF36" s="25">
        <v>13711</v>
      </c>
      <c r="BG36" s="25">
        <v>9490</v>
      </c>
      <c r="BH36" s="25">
        <v>7941</v>
      </c>
      <c r="BI36" s="25">
        <v>9081</v>
      </c>
      <c r="BJ36" s="32">
        <v>540</v>
      </c>
      <c r="BK36" s="25">
        <v>186</v>
      </c>
      <c r="BL36" s="25">
        <v>128</v>
      </c>
      <c r="BM36" s="25">
        <v>100</v>
      </c>
      <c r="BN36" s="25">
        <v>126</v>
      </c>
      <c r="BO36" s="36">
        <v>0</v>
      </c>
      <c r="BP36" s="25">
        <v>0</v>
      </c>
      <c r="BQ36" s="25">
        <v>0</v>
      </c>
      <c r="BR36" s="25">
        <v>0</v>
      </c>
      <c r="BS36" s="34">
        <v>0</v>
      </c>
      <c r="BT36" s="32">
        <v>0</v>
      </c>
      <c r="BU36" s="25">
        <v>0</v>
      </c>
      <c r="BV36" s="25">
        <v>0</v>
      </c>
      <c r="BW36" s="25">
        <v>0</v>
      </c>
      <c r="BX36" s="25">
        <v>0</v>
      </c>
      <c r="BY36" s="3">
        <v>4</v>
      </c>
      <c r="BZ36" s="3">
        <v>4</v>
      </c>
      <c r="CA36" s="3">
        <v>4</v>
      </c>
      <c r="CB36" s="3">
        <v>4</v>
      </c>
      <c r="CD36" s="23">
        <v>3</v>
      </c>
      <c r="CE36" s="23">
        <v>2</v>
      </c>
    </row>
    <row r="37" spans="1:83" ht="18.75" x14ac:dyDescent="0.25">
      <c r="A37" s="193" t="s">
        <v>42</v>
      </c>
      <c r="B37" s="25">
        <v>120193726</v>
      </c>
      <c r="C37" s="25">
        <v>25819913</v>
      </c>
      <c r="D37" s="25">
        <v>26490005</v>
      </c>
      <c r="E37" s="25">
        <v>33227109</v>
      </c>
      <c r="F37" s="25">
        <v>34656699</v>
      </c>
      <c r="G37" s="32">
        <v>0</v>
      </c>
      <c r="H37" s="25">
        <v>0</v>
      </c>
      <c r="I37" s="25">
        <v>0</v>
      </c>
      <c r="J37" s="25">
        <v>0</v>
      </c>
      <c r="K37" s="34">
        <v>0</v>
      </c>
      <c r="L37" s="32">
        <v>0</v>
      </c>
      <c r="M37" s="25">
        <v>0</v>
      </c>
      <c r="N37" s="25">
        <v>0</v>
      </c>
      <c r="O37" s="25">
        <v>0</v>
      </c>
      <c r="P37" s="25">
        <v>0</v>
      </c>
      <c r="Q37" s="29">
        <v>35371503</v>
      </c>
      <c r="R37" s="25">
        <v>8545629</v>
      </c>
      <c r="S37" s="25">
        <v>8832421</v>
      </c>
      <c r="T37" s="25">
        <v>9905468</v>
      </c>
      <c r="U37" s="25">
        <v>8087985</v>
      </c>
      <c r="V37" s="32">
        <v>901</v>
      </c>
      <c r="W37" s="25">
        <v>240</v>
      </c>
      <c r="X37" s="25">
        <v>200</v>
      </c>
      <c r="Y37" s="25">
        <v>145</v>
      </c>
      <c r="Z37" s="25">
        <v>316</v>
      </c>
      <c r="AA37" s="36">
        <v>82269355</v>
      </c>
      <c r="AB37" s="25">
        <v>16666657</v>
      </c>
      <c r="AC37" s="25">
        <v>17030264</v>
      </c>
      <c r="AD37" s="25">
        <v>22618133</v>
      </c>
      <c r="AE37" s="33">
        <v>25954301</v>
      </c>
      <c r="AF37" s="32">
        <v>38834</v>
      </c>
      <c r="AG37" s="25">
        <v>10117</v>
      </c>
      <c r="AH37" s="25">
        <v>9550</v>
      </c>
      <c r="AI37" s="25">
        <v>8200</v>
      </c>
      <c r="AJ37" s="33">
        <v>10967</v>
      </c>
      <c r="AK37" s="32">
        <v>31119436</v>
      </c>
      <c r="AL37" s="25">
        <v>9130715</v>
      </c>
      <c r="AM37" s="25">
        <v>-7591470</v>
      </c>
      <c r="AN37" s="25">
        <v>14718991</v>
      </c>
      <c r="AO37" s="25">
        <v>14861200</v>
      </c>
      <c r="AP37" s="32">
        <v>10445</v>
      </c>
      <c r="AQ37" s="25">
        <v>5417</v>
      </c>
      <c r="AR37" s="25">
        <v>-209</v>
      </c>
      <c r="AS37" s="25">
        <v>2584</v>
      </c>
      <c r="AT37" s="25">
        <v>2653</v>
      </c>
      <c r="AU37" s="36">
        <v>965612</v>
      </c>
      <c r="AV37" s="25">
        <v>623912</v>
      </c>
      <c r="AW37" s="25">
        <v>-12126</v>
      </c>
      <c r="AX37" s="25">
        <v>-37606</v>
      </c>
      <c r="AY37" s="34">
        <v>391432</v>
      </c>
      <c r="AZ37" s="32">
        <v>1205</v>
      </c>
      <c r="BA37" s="25">
        <v>365</v>
      </c>
      <c r="BB37" s="25">
        <v>363</v>
      </c>
      <c r="BC37" s="25">
        <v>77</v>
      </c>
      <c r="BD37" s="25">
        <v>400</v>
      </c>
      <c r="BE37" s="36">
        <v>50184307</v>
      </c>
      <c r="BF37" s="25">
        <v>6912030</v>
      </c>
      <c r="BG37" s="25">
        <v>24633860</v>
      </c>
      <c r="BH37" s="25">
        <v>7936748</v>
      </c>
      <c r="BI37" s="25">
        <v>10701669</v>
      </c>
      <c r="BJ37" s="32">
        <v>27184</v>
      </c>
      <c r="BK37" s="25">
        <v>4335</v>
      </c>
      <c r="BL37" s="25">
        <v>9396</v>
      </c>
      <c r="BM37" s="25">
        <v>5539</v>
      </c>
      <c r="BN37" s="25">
        <v>7914</v>
      </c>
      <c r="BO37" s="36">
        <v>2552868</v>
      </c>
      <c r="BP37" s="25">
        <v>607627</v>
      </c>
      <c r="BQ37" s="25">
        <v>627320</v>
      </c>
      <c r="BR37" s="25">
        <v>703508</v>
      </c>
      <c r="BS37" s="34">
        <v>614413</v>
      </c>
      <c r="BT37" s="32">
        <v>93</v>
      </c>
      <c r="BU37" s="25">
        <v>20</v>
      </c>
      <c r="BV37" s="25">
        <v>24</v>
      </c>
      <c r="BW37" s="25">
        <v>16</v>
      </c>
      <c r="BX37" s="25">
        <v>33</v>
      </c>
      <c r="CD37" s="23"/>
      <c r="CE37" s="23"/>
    </row>
    <row r="38" spans="1:83" ht="18.75" x14ac:dyDescent="0.25">
      <c r="A38" s="188" t="s">
        <v>18</v>
      </c>
      <c r="B38" s="25">
        <v>45205</v>
      </c>
      <c r="C38" s="25">
        <v>8322</v>
      </c>
      <c r="D38" s="25">
        <v>11749</v>
      </c>
      <c r="E38" s="25">
        <v>11478</v>
      </c>
      <c r="F38" s="25">
        <v>13656</v>
      </c>
      <c r="G38" s="32">
        <v>0</v>
      </c>
      <c r="H38" s="25">
        <v>0</v>
      </c>
      <c r="I38" s="25">
        <v>0</v>
      </c>
      <c r="J38" s="25">
        <v>0</v>
      </c>
      <c r="K38" s="34">
        <v>0</v>
      </c>
      <c r="L38" s="32">
        <v>0</v>
      </c>
      <c r="M38" s="25">
        <v>0</v>
      </c>
      <c r="N38" s="25">
        <v>0</v>
      </c>
      <c r="O38" s="25">
        <v>0</v>
      </c>
      <c r="P38" s="25">
        <v>0</v>
      </c>
      <c r="Q38" s="29">
        <v>0</v>
      </c>
      <c r="R38" s="25">
        <v>0</v>
      </c>
      <c r="S38" s="25">
        <v>0</v>
      </c>
      <c r="T38" s="25">
        <v>0</v>
      </c>
      <c r="U38" s="25">
        <v>0</v>
      </c>
      <c r="V38" s="32">
        <v>0</v>
      </c>
      <c r="W38" s="25">
        <v>0</v>
      </c>
      <c r="X38" s="25">
        <v>0</v>
      </c>
      <c r="Y38" s="25">
        <v>0</v>
      </c>
      <c r="Z38" s="25">
        <v>0</v>
      </c>
      <c r="AA38" s="36">
        <v>45205</v>
      </c>
      <c r="AB38" s="25">
        <v>8322</v>
      </c>
      <c r="AC38" s="25">
        <v>11749</v>
      </c>
      <c r="AD38" s="25">
        <v>11478</v>
      </c>
      <c r="AE38" s="33">
        <v>13656</v>
      </c>
      <c r="AF38" s="32">
        <v>625</v>
      </c>
      <c r="AG38" s="25">
        <v>116</v>
      </c>
      <c r="AH38" s="25">
        <v>138</v>
      </c>
      <c r="AI38" s="25">
        <v>158</v>
      </c>
      <c r="AJ38" s="33">
        <v>213</v>
      </c>
      <c r="AK38" s="32">
        <v>45205</v>
      </c>
      <c r="AL38" s="25">
        <v>8322</v>
      </c>
      <c r="AM38" s="25">
        <v>11749</v>
      </c>
      <c r="AN38" s="25">
        <v>11478</v>
      </c>
      <c r="AO38" s="25">
        <v>13656</v>
      </c>
      <c r="AP38" s="32">
        <v>625</v>
      </c>
      <c r="AQ38" s="25">
        <v>116</v>
      </c>
      <c r="AR38" s="25">
        <v>138</v>
      </c>
      <c r="AS38" s="25">
        <v>158</v>
      </c>
      <c r="AT38" s="25">
        <v>213</v>
      </c>
      <c r="AU38" s="36">
        <v>0</v>
      </c>
      <c r="AV38" s="25">
        <v>0</v>
      </c>
      <c r="AW38" s="25">
        <v>0</v>
      </c>
      <c r="AX38" s="25">
        <v>0</v>
      </c>
      <c r="AY38" s="34">
        <v>0</v>
      </c>
      <c r="AZ38" s="32">
        <v>0</v>
      </c>
      <c r="BA38" s="25">
        <v>0</v>
      </c>
      <c r="BB38" s="25">
        <v>0</v>
      </c>
      <c r="BC38" s="25">
        <v>0</v>
      </c>
      <c r="BD38" s="25">
        <v>0</v>
      </c>
      <c r="BE38" s="36">
        <v>0</v>
      </c>
      <c r="BF38" s="25">
        <v>0</v>
      </c>
      <c r="BG38" s="25">
        <v>0</v>
      </c>
      <c r="BH38" s="25">
        <v>0</v>
      </c>
      <c r="BI38" s="25">
        <v>0</v>
      </c>
      <c r="BJ38" s="32">
        <v>0</v>
      </c>
      <c r="BK38" s="25">
        <v>0</v>
      </c>
      <c r="BL38" s="25">
        <v>0</v>
      </c>
      <c r="BM38" s="25">
        <v>0</v>
      </c>
      <c r="BN38" s="25">
        <v>0</v>
      </c>
      <c r="BO38" s="36">
        <v>0</v>
      </c>
      <c r="BP38" s="25">
        <v>0</v>
      </c>
      <c r="BQ38" s="25">
        <v>0</v>
      </c>
      <c r="BR38" s="25">
        <v>0</v>
      </c>
      <c r="BS38" s="34">
        <v>0</v>
      </c>
      <c r="BT38" s="32">
        <v>0</v>
      </c>
      <c r="BU38" s="25">
        <v>0</v>
      </c>
      <c r="BV38" s="25">
        <v>0</v>
      </c>
      <c r="BW38" s="25">
        <v>0</v>
      </c>
      <c r="BX38" s="25">
        <v>0</v>
      </c>
      <c r="CD38" s="23"/>
      <c r="CE38" s="23"/>
    </row>
    <row r="39" spans="1:83" ht="19.5" thickBot="1" x14ac:dyDescent="0.3">
      <c r="A39" s="205" t="s">
        <v>24</v>
      </c>
      <c r="B39" s="25">
        <v>0</v>
      </c>
      <c r="C39" s="25">
        <v>0</v>
      </c>
      <c r="D39" s="25">
        <v>0</v>
      </c>
      <c r="E39" s="25">
        <v>0</v>
      </c>
      <c r="F39" s="25">
        <v>0</v>
      </c>
      <c r="G39" s="32">
        <v>0</v>
      </c>
      <c r="H39" s="25">
        <v>0</v>
      </c>
      <c r="I39" s="25">
        <v>0</v>
      </c>
      <c r="J39" s="25">
        <v>0</v>
      </c>
      <c r="K39" s="34">
        <v>0</v>
      </c>
      <c r="L39" s="32">
        <v>0</v>
      </c>
      <c r="M39" s="25">
        <v>0</v>
      </c>
      <c r="N39" s="25">
        <v>0</v>
      </c>
      <c r="O39" s="25">
        <v>0</v>
      </c>
      <c r="P39" s="25">
        <v>0</v>
      </c>
      <c r="Q39" s="29">
        <v>0</v>
      </c>
      <c r="R39" s="25">
        <v>0</v>
      </c>
      <c r="S39" s="25">
        <v>0</v>
      </c>
      <c r="T39" s="25">
        <v>0</v>
      </c>
      <c r="U39" s="25">
        <v>0</v>
      </c>
      <c r="V39" s="32">
        <v>0</v>
      </c>
      <c r="W39" s="25">
        <v>0</v>
      </c>
      <c r="X39" s="25">
        <v>0</v>
      </c>
      <c r="Y39" s="25">
        <v>0</v>
      </c>
      <c r="Z39" s="25">
        <v>0</v>
      </c>
      <c r="AA39" s="36">
        <v>0</v>
      </c>
      <c r="AB39" s="25">
        <v>0</v>
      </c>
      <c r="AC39" s="25">
        <v>0</v>
      </c>
      <c r="AD39" s="25">
        <v>0</v>
      </c>
      <c r="AE39" s="33">
        <v>0</v>
      </c>
      <c r="AF39" s="32">
        <v>0</v>
      </c>
      <c r="AG39" s="25">
        <v>0</v>
      </c>
      <c r="AH39" s="25">
        <v>0</v>
      </c>
      <c r="AI39" s="25">
        <v>0</v>
      </c>
      <c r="AJ39" s="33">
        <v>0</v>
      </c>
      <c r="AK39" s="32">
        <v>0</v>
      </c>
      <c r="AL39" s="25">
        <v>0</v>
      </c>
      <c r="AM39" s="25">
        <v>0</v>
      </c>
      <c r="AN39" s="25">
        <v>0</v>
      </c>
      <c r="AO39" s="25">
        <v>0</v>
      </c>
      <c r="AP39" s="32">
        <v>0</v>
      </c>
      <c r="AQ39" s="25">
        <v>0</v>
      </c>
      <c r="AR39" s="25">
        <v>0</v>
      </c>
      <c r="AS39" s="25">
        <v>0</v>
      </c>
      <c r="AT39" s="25">
        <v>0</v>
      </c>
      <c r="AU39" s="36">
        <v>0</v>
      </c>
      <c r="AV39" s="25">
        <v>0</v>
      </c>
      <c r="AW39" s="25">
        <v>0</v>
      </c>
      <c r="AX39" s="25">
        <v>0</v>
      </c>
      <c r="AY39" s="34">
        <v>0</v>
      </c>
      <c r="AZ39" s="32">
        <v>0</v>
      </c>
      <c r="BA39" s="25">
        <v>0</v>
      </c>
      <c r="BB39" s="25">
        <v>0</v>
      </c>
      <c r="BC39" s="25">
        <v>0</v>
      </c>
      <c r="BD39" s="25">
        <v>0</v>
      </c>
      <c r="BE39" s="36">
        <v>0</v>
      </c>
      <c r="BF39" s="25">
        <v>0</v>
      </c>
      <c r="BG39" s="25">
        <v>0</v>
      </c>
      <c r="BH39" s="25">
        <v>0</v>
      </c>
      <c r="BI39" s="25">
        <v>0</v>
      </c>
      <c r="BJ39" s="32">
        <v>0</v>
      </c>
      <c r="BK39" s="25">
        <v>0</v>
      </c>
      <c r="BL39" s="25">
        <v>0</v>
      </c>
      <c r="BM39" s="25">
        <v>0</v>
      </c>
      <c r="BN39" s="25">
        <v>0</v>
      </c>
      <c r="BO39" s="36">
        <v>0</v>
      </c>
      <c r="BP39" s="25">
        <v>0</v>
      </c>
      <c r="BQ39" s="25">
        <v>0</v>
      </c>
      <c r="BR39" s="25">
        <v>0</v>
      </c>
      <c r="BS39" s="34">
        <v>0</v>
      </c>
      <c r="BT39" s="32">
        <v>0</v>
      </c>
      <c r="BU39" s="25">
        <v>0</v>
      </c>
      <c r="BV39" s="25">
        <v>0</v>
      </c>
      <c r="BW39" s="25">
        <v>0</v>
      </c>
      <c r="BX39" s="25">
        <v>0</v>
      </c>
      <c r="BY39" s="3">
        <v>4</v>
      </c>
      <c r="BZ39" s="3">
        <v>4</v>
      </c>
      <c r="CA39" s="3">
        <v>4</v>
      </c>
      <c r="CB39" s="3">
        <v>4</v>
      </c>
      <c r="CD39" s="23">
        <v>3</v>
      </c>
      <c r="CE39" s="23">
        <v>2</v>
      </c>
    </row>
    <row r="40" spans="1:83" ht="18.75" x14ac:dyDescent="0.25">
      <c r="A40" s="193" t="s">
        <v>43</v>
      </c>
      <c r="B40" s="25">
        <v>55912916</v>
      </c>
      <c r="C40" s="25">
        <v>13732112</v>
      </c>
      <c r="D40" s="25">
        <v>13917334</v>
      </c>
      <c r="E40" s="25">
        <v>13753179</v>
      </c>
      <c r="F40" s="25">
        <v>14510291</v>
      </c>
      <c r="G40" s="32">
        <v>1422202</v>
      </c>
      <c r="H40" s="25">
        <v>317185</v>
      </c>
      <c r="I40" s="25">
        <v>317186</v>
      </c>
      <c r="J40" s="25">
        <v>374733</v>
      </c>
      <c r="K40" s="25">
        <v>413098</v>
      </c>
      <c r="L40" s="32">
        <v>710</v>
      </c>
      <c r="M40" s="25">
        <v>116</v>
      </c>
      <c r="N40" s="25">
        <v>93</v>
      </c>
      <c r="O40" s="25">
        <v>121</v>
      </c>
      <c r="P40" s="25">
        <v>380</v>
      </c>
      <c r="Q40" s="29">
        <v>15440457</v>
      </c>
      <c r="R40" s="25">
        <v>3742864</v>
      </c>
      <c r="S40" s="25">
        <v>3860475</v>
      </c>
      <c r="T40" s="25">
        <v>3857831</v>
      </c>
      <c r="U40" s="25">
        <v>3979287</v>
      </c>
      <c r="V40" s="32">
        <v>514</v>
      </c>
      <c r="W40" s="25">
        <v>133</v>
      </c>
      <c r="X40" s="25">
        <v>148</v>
      </c>
      <c r="Y40" s="25">
        <v>128</v>
      </c>
      <c r="Z40" s="25">
        <v>105</v>
      </c>
      <c r="AA40" s="36">
        <v>36817272</v>
      </c>
      <c r="AB40" s="25">
        <v>9142987</v>
      </c>
      <c r="AC40" s="25">
        <v>9193075</v>
      </c>
      <c r="AD40" s="25">
        <v>8974364</v>
      </c>
      <c r="AE40" s="33">
        <v>9506846</v>
      </c>
      <c r="AF40" s="32">
        <v>44288</v>
      </c>
      <c r="AG40" s="25">
        <v>12912</v>
      </c>
      <c r="AH40" s="25">
        <v>11239</v>
      </c>
      <c r="AI40" s="25">
        <v>12374</v>
      </c>
      <c r="AJ40" s="33">
        <v>7763</v>
      </c>
      <c r="AK40" s="32">
        <v>13308730</v>
      </c>
      <c r="AL40" s="25">
        <v>2236238</v>
      </c>
      <c r="AM40" s="25">
        <v>6968817</v>
      </c>
      <c r="AN40" s="25">
        <v>2030792</v>
      </c>
      <c r="AO40" s="25">
        <v>2072883</v>
      </c>
      <c r="AP40" s="32">
        <v>16176</v>
      </c>
      <c r="AQ40" s="25">
        <v>7250</v>
      </c>
      <c r="AR40" s="25">
        <v>5487</v>
      </c>
      <c r="AS40" s="25">
        <v>1593</v>
      </c>
      <c r="AT40" s="25">
        <v>1846</v>
      </c>
      <c r="AU40" s="36">
        <v>1050006</v>
      </c>
      <c r="AV40" s="25">
        <v>328623</v>
      </c>
      <c r="AW40" s="25">
        <v>230232</v>
      </c>
      <c r="AX40" s="25">
        <v>255905</v>
      </c>
      <c r="AY40" s="34">
        <v>235246</v>
      </c>
      <c r="AZ40" s="32">
        <v>1096</v>
      </c>
      <c r="BA40" s="25">
        <v>381</v>
      </c>
      <c r="BB40" s="25">
        <v>251</v>
      </c>
      <c r="BC40" s="25">
        <v>270</v>
      </c>
      <c r="BD40" s="25">
        <v>194</v>
      </c>
      <c r="BE40" s="36">
        <v>22458536</v>
      </c>
      <c r="BF40" s="25">
        <v>6578126</v>
      </c>
      <c r="BG40" s="25">
        <v>1994026</v>
      </c>
      <c r="BH40" s="25">
        <v>6687667</v>
      </c>
      <c r="BI40" s="25">
        <v>7198717</v>
      </c>
      <c r="BJ40" s="32">
        <v>27016</v>
      </c>
      <c r="BK40" s="25">
        <v>5281</v>
      </c>
      <c r="BL40" s="25">
        <v>5501</v>
      </c>
      <c r="BM40" s="25">
        <v>10511</v>
      </c>
      <c r="BN40" s="25">
        <v>5723</v>
      </c>
      <c r="BO40" s="36">
        <v>2232985</v>
      </c>
      <c r="BP40" s="25">
        <v>529076</v>
      </c>
      <c r="BQ40" s="25">
        <v>546598</v>
      </c>
      <c r="BR40" s="25">
        <v>546251</v>
      </c>
      <c r="BS40" s="34">
        <v>611060</v>
      </c>
      <c r="BT40" s="32">
        <v>129</v>
      </c>
      <c r="BU40" s="25">
        <v>33</v>
      </c>
      <c r="BV40" s="25">
        <v>38</v>
      </c>
      <c r="BW40" s="25">
        <v>33</v>
      </c>
      <c r="BX40" s="25">
        <v>25</v>
      </c>
      <c r="BY40" s="3">
        <v>4</v>
      </c>
      <c r="BZ40" s="3">
        <v>4</v>
      </c>
      <c r="CA40" s="3">
        <v>4</v>
      </c>
      <c r="CB40" s="3">
        <v>4</v>
      </c>
      <c r="CD40" s="23">
        <v>3</v>
      </c>
      <c r="CE40" s="23">
        <v>2</v>
      </c>
    </row>
    <row r="41" spans="1:83" ht="18.75" x14ac:dyDescent="0.25">
      <c r="A41" s="195" t="s">
        <v>18</v>
      </c>
      <c r="B41" s="25">
        <v>10414</v>
      </c>
      <c r="C41" s="25">
        <v>7182</v>
      </c>
      <c r="D41" s="25">
        <v>532</v>
      </c>
      <c r="E41" s="25">
        <v>665</v>
      </c>
      <c r="F41" s="25">
        <v>2035</v>
      </c>
      <c r="G41" s="32">
        <v>0</v>
      </c>
      <c r="H41" s="25">
        <v>0</v>
      </c>
      <c r="I41" s="25">
        <v>0</v>
      </c>
      <c r="J41" s="25">
        <v>0</v>
      </c>
      <c r="K41" s="34">
        <v>0</v>
      </c>
      <c r="L41" s="32">
        <v>0</v>
      </c>
      <c r="M41" s="25"/>
      <c r="N41" s="25"/>
      <c r="O41" s="25"/>
      <c r="P41" s="25"/>
      <c r="Q41" s="29">
        <v>0</v>
      </c>
      <c r="R41" s="25">
        <v>0</v>
      </c>
      <c r="S41" s="25">
        <v>0</v>
      </c>
      <c r="T41" s="25">
        <v>0</v>
      </c>
      <c r="U41" s="25">
        <v>0</v>
      </c>
      <c r="V41" s="32">
        <v>0</v>
      </c>
      <c r="W41" s="25">
        <v>0</v>
      </c>
      <c r="X41" s="25">
        <v>0</v>
      </c>
      <c r="Y41" s="25">
        <v>0</v>
      </c>
      <c r="Z41" s="25">
        <v>0</v>
      </c>
      <c r="AA41" s="36">
        <v>10414</v>
      </c>
      <c r="AB41" s="25">
        <v>7182</v>
      </c>
      <c r="AC41" s="25">
        <v>532</v>
      </c>
      <c r="AD41" s="25">
        <v>665</v>
      </c>
      <c r="AE41" s="33">
        <v>2035</v>
      </c>
      <c r="AF41" s="32">
        <v>78</v>
      </c>
      <c r="AG41" s="25">
        <v>54</v>
      </c>
      <c r="AH41" s="25">
        <v>10</v>
      </c>
      <c r="AI41" s="25">
        <v>5</v>
      </c>
      <c r="AJ41" s="33">
        <v>9</v>
      </c>
      <c r="AK41" s="32">
        <v>10414</v>
      </c>
      <c r="AL41" s="25">
        <v>7182</v>
      </c>
      <c r="AM41" s="25">
        <v>532</v>
      </c>
      <c r="AN41" s="25">
        <v>665</v>
      </c>
      <c r="AO41" s="25">
        <v>2035</v>
      </c>
      <c r="AP41" s="32">
        <v>78</v>
      </c>
      <c r="AQ41" s="25">
        <v>54</v>
      </c>
      <c r="AR41" s="25">
        <v>10</v>
      </c>
      <c r="AS41" s="25">
        <v>5</v>
      </c>
      <c r="AT41" s="25">
        <v>9</v>
      </c>
      <c r="AU41" s="36">
        <v>0</v>
      </c>
      <c r="AV41" s="25">
        <v>0</v>
      </c>
      <c r="AW41" s="25">
        <v>0</v>
      </c>
      <c r="AX41" s="25">
        <v>0</v>
      </c>
      <c r="AY41" s="34">
        <v>0</v>
      </c>
      <c r="AZ41" s="32">
        <v>0</v>
      </c>
      <c r="BA41" s="25">
        <v>0</v>
      </c>
      <c r="BB41" s="25">
        <v>0</v>
      </c>
      <c r="BC41" s="25">
        <v>0</v>
      </c>
      <c r="BD41" s="25">
        <v>0</v>
      </c>
      <c r="BE41" s="36">
        <v>0</v>
      </c>
      <c r="BF41" s="25">
        <v>0</v>
      </c>
      <c r="BG41" s="25">
        <v>0</v>
      </c>
      <c r="BH41" s="25">
        <v>0</v>
      </c>
      <c r="BI41" s="25">
        <v>0</v>
      </c>
      <c r="BJ41" s="32">
        <v>0</v>
      </c>
      <c r="BK41" s="25">
        <v>0</v>
      </c>
      <c r="BL41" s="25">
        <v>0</v>
      </c>
      <c r="BM41" s="25">
        <v>0</v>
      </c>
      <c r="BN41" s="25">
        <v>0</v>
      </c>
      <c r="BO41" s="36">
        <v>0</v>
      </c>
      <c r="BP41" s="25">
        <v>0</v>
      </c>
      <c r="BQ41" s="25">
        <v>0</v>
      </c>
      <c r="BR41" s="25">
        <v>0</v>
      </c>
      <c r="BS41" s="34">
        <v>0</v>
      </c>
      <c r="BT41" s="32">
        <v>0</v>
      </c>
      <c r="BU41" s="25">
        <v>0</v>
      </c>
      <c r="BV41" s="25">
        <v>0</v>
      </c>
      <c r="BW41" s="25">
        <v>0</v>
      </c>
      <c r="BX41" s="25">
        <v>0</v>
      </c>
      <c r="BY41" s="3">
        <v>4</v>
      </c>
      <c r="BZ41" s="3">
        <v>4</v>
      </c>
      <c r="CA41" s="3">
        <v>4</v>
      </c>
      <c r="CB41" s="3">
        <v>4</v>
      </c>
      <c r="CD41" s="23">
        <v>3</v>
      </c>
      <c r="CE41" s="23">
        <v>2</v>
      </c>
    </row>
    <row r="42" spans="1:83" ht="19.5" thickBot="1" x14ac:dyDescent="0.3">
      <c r="A42" s="208" t="s">
        <v>24</v>
      </c>
      <c r="B42" s="25">
        <v>86577</v>
      </c>
      <c r="C42" s="25">
        <v>9737</v>
      </c>
      <c r="D42" s="25">
        <v>2613</v>
      </c>
      <c r="E42" s="25">
        <v>2082</v>
      </c>
      <c r="F42" s="25">
        <v>72145</v>
      </c>
      <c r="G42" s="32">
        <v>0</v>
      </c>
      <c r="H42" s="25">
        <v>0</v>
      </c>
      <c r="I42" s="25">
        <v>0</v>
      </c>
      <c r="J42" s="25">
        <v>0</v>
      </c>
      <c r="K42" s="34">
        <v>0</v>
      </c>
      <c r="L42" s="32">
        <v>0</v>
      </c>
      <c r="M42" s="25"/>
      <c r="N42" s="25"/>
      <c r="O42" s="25"/>
      <c r="P42" s="25"/>
      <c r="Q42" s="29">
        <v>0</v>
      </c>
      <c r="R42" s="25">
        <v>0</v>
      </c>
      <c r="S42" s="25">
        <v>0</v>
      </c>
      <c r="T42" s="25">
        <v>0</v>
      </c>
      <c r="U42" s="25">
        <v>0</v>
      </c>
      <c r="V42" s="32">
        <v>0</v>
      </c>
      <c r="W42" s="25">
        <v>0</v>
      </c>
      <c r="X42" s="25">
        <v>0</v>
      </c>
      <c r="Y42" s="25">
        <v>0</v>
      </c>
      <c r="Z42" s="25">
        <v>0</v>
      </c>
      <c r="AA42" s="36">
        <v>86577</v>
      </c>
      <c r="AB42" s="25">
        <v>9737</v>
      </c>
      <c r="AC42" s="25">
        <v>2613</v>
      </c>
      <c r="AD42" s="25">
        <v>2082</v>
      </c>
      <c r="AE42" s="33">
        <v>72145</v>
      </c>
      <c r="AF42" s="32">
        <v>91</v>
      </c>
      <c r="AG42" s="25">
        <v>34</v>
      </c>
      <c r="AH42" s="25">
        <v>-9</v>
      </c>
      <c r="AI42" s="25">
        <v>-3</v>
      </c>
      <c r="AJ42" s="33">
        <v>69</v>
      </c>
      <c r="AK42" s="32">
        <v>86577</v>
      </c>
      <c r="AL42" s="25">
        <v>9737</v>
      </c>
      <c r="AM42" s="25">
        <v>2613</v>
      </c>
      <c r="AN42" s="25">
        <v>2082</v>
      </c>
      <c r="AO42" s="25">
        <v>72145</v>
      </c>
      <c r="AP42" s="32">
        <v>91</v>
      </c>
      <c r="AQ42" s="25">
        <v>34</v>
      </c>
      <c r="AR42" s="25">
        <v>-9</v>
      </c>
      <c r="AS42" s="25">
        <v>-3</v>
      </c>
      <c r="AT42" s="25">
        <v>69</v>
      </c>
      <c r="AU42" s="36">
        <v>0</v>
      </c>
      <c r="AV42" s="25">
        <v>0</v>
      </c>
      <c r="AW42" s="25">
        <v>0</v>
      </c>
      <c r="AX42" s="25">
        <v>0</v>
      </c>
      <c r="AY42" s="34">
        <v>0</v>
      </c>
      <c r="AZ42" s="32">
        <v>0</v>
      </c>
      <c r="BA42" s="25">
        <v>0</v>
      </c>
      <c r="BB42" s="25">
        <v>0</v>
      </c>
      <c r="BC42" s="25">
        <v>0</v>
      </c>
      <c r="BD42" s="25">
        <v>0</v>
      </c>
      <c r="BE42" s="36">
        <v>0</v>
      </c>
      <c r="BF42" s="25">
        <v>0</v>
      </c>
      <c r="BG42" s="25">
        <v>0</v>
      </c>
      <c r="BH42" s="25">
        <v>0</v>
      </c>
      <c r="BI42" s="25">
        <v>0</v>
      </c>
      <c r="BJ42" s="32">
        <v>0</v>
      </c>
      <c r="BK42" s="25">
        <v>0</v>
      </c>
      <c r="BL42" s="25">
        <v>0</v>
      </c>
      <c r="BM42" s="25">
        <v>0</v>
      </c>
      <c r="BN42" s="25">
        <v>0</v>
      </c>
      <c r="BO42" s="36">
        <v>0</v>
      </c>
      <c r="BP42" s="25">
        <v>0</v>
      </c>
      <c r="BQ42" s="25">
        <v>0</v>
      </c>
      <c r="BR42" s="25">
        <v>0</v>
      </c>
      <c r="BS42" s="34">
        <v>0</v>
      </c>
      <c r="BT42" s="32">
        <v>0</v>
      </c>
      <c r="BU42" s="25">
        <v>0</v>
      </c>
      <c r="BV42" s="25">
        <v>0</v>
      </c>
      <c r="BW42" s="25">
        <v>0</v>
      </c>
      <c r="BX42" s="25">
        <v>0</v>
      </c>
      <c r="BY42" s="3">
        <v>4</v>
      </c>
      <c r="BZ42" s="3">
        <v>4</v>
      </c>
      <c r="CA42" s="3">
        <v>4</v>
      </c>
      <c r="CB42" s="3">
        <v>4</v>
      </c>
      <c r="CD42" s="23">
        <v>3</v>
      </c>
      <c r="CE42" s="23">
        <v>2</v>
      </c>
    </row>
    <row r="43" spans="1:83" ht="19.5" thickBot="1" x14ac:dyDescent="0.3">
      <c r="A43" s="203" t="s">
        <v>44</v>
      </c>
      <c r="B43" s="25">
        <v>4329501</v>
      </c>
      <c r="C43" s="25">
        <v>872361</v>
      </c>
      <c r="D43" s="25">
        <v>921309</v>
      </c>
      <c r="E43" s="25">
        <v>921309</v>
      </c>
      <c r="F43" s="25">
        <v>1614522</v>
      </c>
      <c r="G43" s="32">
        <v>0</v>
      </c>
      <c r="H43" s="25">
        <v>0</v>
      </c>
      <c r="I43" s="25">
        <v>0</v>
      </c>
      <c r="J43" s="25">
        <v>0</v>
      </c>
      <c r="K43" s="34">
        <v>0</v>
      </c>
      <c r="L43" s="32">
        <v>0</v>
      </c>
      <c r="M43" s="25"/>
      <c r="N43" s="25"/>
      <c r="O43" s="25"/>
      <c r="P43" s="25"/>
      <c r="Q43" s="29">
        <v>4329501</v>
      </c>
      <c r="R43" s="25">
        <v>872361</v>
      </c>
      <c r="S43" s="25">
        <v>921309</v>
      </c>
      <c r="T43" s="25">
        <v>921309</v>
      </c>
      <c r="U43" s="25">
        <v>1614522</v>
      </c>
      <c r="V43" s="32">
        <v>64</v>
      </c>
      <c r="W43" s="25">
        <v>15</v>
      </c>
      <c r="X43" s="25">
        <v>14</v>
      </c>
      <c r="Y43" s="25">
        <v>14</v>
      </c>
      <c r="Z43" s="25">
        <v>21</v>
      </c>
      <c r="AA43" s="36">
        <v>0</v>
      </c>
      <c r="AB43" s="25">
        <v>0</v>
      </c>
      <c r="AC43" s="25">
        <v>0</v>
      </c>
      <c r="AD43" s="25">
        <v>0</v>
      </c>
      <c r="AE43" s="33">
        <v>0</v>
      </c>
      <c r="AF43" s="32">
        <v>0</v>
      </c>
      <c r="AG43" s="25">
        <v>0</v>
      </c>
      <c r="AH43" s="25">
        <v>0</v>
      </c>
      <c r="AI43" s="25">
        <v>0</v>
      </c>
      <c r="AJ43" s="33">
        <v>0</v>
      </c>
      <c r="AK43" s="32">
        <v>0</v>
      </c>
      <c r="AL43" s="25">
        <v>0</v>
      </c>
      <c r="AM43" s="25">
        <v>0</v>
      </c>
      <c r="AN43" s="25">
        <v>0</v>
      </c>
      <c r="AO43" s="25">
        <v>0</v>
      </c>
      <c r="AP43" s="32">
        <v>0</v>
      </c>
      <c r="AQ43" s="25">
        <v>0</v>
      </c>
      <c r="AR43" s="25">
        <v>0</v>
      </c>
      <c r="AS43" s="25">
        <v>0</v>
      </c>
      <c r="AT43" s="25">
        <v>0</v>
      </c>
      <c r="AU43" s="36">
        <v>0</v>
      </c>
      <c r="AV43" s="25">
        <v>0</v>
      </c>
      <c r="AW43" s="25">
        <v>0</v>
      </c>
      <c r="AX43" s="25">
        <v>0</v>
      </c>
      <c r="AY43" s="34">
        <v>0</v>
      </c>
      <c r="AZ43" s="32">
        <v>0</v>
      </c>
      <c r="BA43" s="25">
        <v>0</v>
      </c>
      <c r="BB43" s="25">
        <v>0</v>
      </c>
      <c r="BC43" s="25">
        <v>0</v>
      </c>
      <c r="BD43" s="25">
        <v>0</v>
      </c>
      <c r="BE43" s="36">
        <v>0</v>
      </c>
      <c r="BF43" s="25">
        <v>0</v>
      </c>
      <c r="BG43" s="25">
        <v>0</v>
      </c>
      <c r="BH43" s="25">
        <v>0</v>
      </c>
      <c r="BI43" s="25">
        <v>0</v>
      </c>
      <c r="BJ43" s="32">
        <v>0</v>
      </c>
      <c r="BK43" s="25">
        <v>0</v>
      </c>
      <c r="BL43" s="25">
        <v>0</v>
      </c>
      <c r="BM43" s="25">
        <v>0</v>
      </c>
      <c r="BN43" s="25">
        <v>0</v>
      </c>
      <c r="BO43" s="36">
        <v>0</v>
      </c>
      <c r="BP43" s="25">
        <v>0</v>
      </c>
      <c r="BQ43" s="25">
        <v>0</v>
      </c>
      <c r="BR43" s="25">
        <v>0</v>
      </c>
      <c r="BS43" s="34">
        <v>0</v>
      </c>
      <c r="BT43" s="32">
        <v>0</v>
      </c>
      <c r="BU43" s="25">
        <v>0</v>
      </c>
      <c r="BV43" s="25">
        <v>0</v>
      </c>
      <c r="BW43" s="25">
        <v>0</v>
      </c>
      <c r="BX43" s="25">
        <v>0</v>
      </c>
      <c r="CD43" s="23"/>
      <c r="CE43" s="23"/>
    </row>
    <row r="44" spans="1:83" ht="18.75" x14ac:dyDescent="0.25">
      <c r="A44" s="193" t="s">
        <v>45</v>
      </c>
      <c r="B44" s="25">
        <v>80004847</v>
      </c>
      <c r="C44" s="25">
        <v>19374228</v>
      </c>
      <c r="D44" s="25">
        <v>17254776</v>
      </c>
      <c r="E44" s="25">
        <v>19335457</v>
      </c>
      <c r="F44" s="25">
        <v>24040386</v>
      </c>
      <c r="G44" s="32">
        <v>0</v>
      </c>
      <c r="H44" s="25">
        <v>0</v>
      </c>
      <c r="I44" s="25">
        <v>0</v>
      </c>
      <c r="J44" s="25">
        <v>0</v>
      </c>
      <c r="K44" s="34">
        <v>0</v>
      </c>
      <c r="L44" s="32">
        <v>0</v>
      </c>
      <c r="M44" s="25"/>
      <c r="N44" s="25"/>
      <c r="O44" s="25"/>
      <c r="P44" s="25"/>
      <c r="Q44" s="29">
        <v>38716921</v>
      </c>
      <c r="R44" s="25">
        <v>9290400</v>
      </c>
      <c r="S44" s="25">
        <v>9323253</v>
      </c>
      <c r="T44" s="25">
        <v>9323254</v>
      </c>
      <c r="U44" s="25">
        <v>10780014</v>
      </c>
      <c r="V44" s="32">
        <v>1221</v>
      </c>
      <c r="W44" s="25">
        <v>282</v>
      </c>
      <c r="X44" s="25">
        <v>272</v>
      </c>
      <c r="Y44" s="25">
        <v>248</v>
      </c>
      <c r="Z44" s="25">
        <v>419</v>
      </c>
      <c r="AA44" s="36">
        <v>35635917</v>
      </c>
      <c r="AB44" s="25">
        <v>8882866</v>
      </c>
      <c r="AC44" s="25">
        <v>6992415</v>
      </c>
      <c r="AD44" s="25">
        <v>9511429</v>
      </c>
      <c r="AE44" s="33">
        <v>10249207</v>
      </c>
      <c r="AF44" s="32">
        <v>63835</v>
      </c>
      <c r="AG44" s="25">
        <v>16619</v>
      </c>
      <c r="AH44" s="25">
        <v>13447</v>
      </c>
      <c r="AI44" s="25">
        <v>14440</v>
      </c>
      <c r="AJ44" s="33">
        <v>19329</v>
      </c>
      <c r="AK44" s="32">
        <v>11616068</v>
      </c>
      <c r="AL44" s="25">
        <v>3649742</v>
      </c>
      <c r="AM44" s="25">
        <v>6320940</v>
      </c>
      <c r="AN44" s="25">
        <v>804891</v>
      </c>
      <c r="AO44" s="25">
        <v>840495</v>
      </c>
      <c r="AP44" s="32">
        <v>22375</v>
      </c>
      <c r="AQ44" s="25">
        <v>10502</v>
      </c>
      <c r="AR44" s="25">
        <v>8675</v>
      </c>
      <c r="AS44" s="25">
        <v>2035</v>
      </c>
      <c r="AT44" s="25">
        <v>1163</v>
      </c>
      <c r="AU44" s="36">
        <v>2281940</v>
      </c>
      <c r="AV44" s="25">
        <v>710050</v>
      </c>
      <c r="AW44" s="25">
        <v>484293</v>
      </c>
      <c r="AX44" s="25">
        <v>423755</v>
      </c>
      <c r="AY44" s="34">
        <v>663842</v>
      </c>
      <c r="AZ44" s="32">
        <v>2521</v>
      </c>
      <c r="BA44" s="25">
        <v>834</v>
      </c>
      <c r="BB44" s="25">
        <v>518</v>
      </c>
      <c r="BC44" s="25">
        <v>430</v>
      </c>
      <c r="BD44" s="25">
        <v>739</v>
      </c>
      <c r="BE44" s="36">
        <v>21737909</v>
      </c>
      <c r="BF44" s="25">
        <v>4523074</v>
      </c>
      <c r="BG44" s="25">
        <v>187182</v>
      </c>
      <c r="BH44" s="25">
        <v>8282783</v>
      </c>
      <c r="BI44" s="25">
        <v>8744870</v>
      </c>
      <c r="BJ44" s="32">
        <v>38939</v>
      </c>
      <c r="BK44" s="25">
        <v>5283</v>
      </c>
      <c r="BL44" s="25">
        <v>4254</v>
      </c>
      <c r="BM44" s="25">
        <v>11975</v>
      </c>
      <c r="BN44" s="25">
        <v>17427</v>
      </c>
      <c r="BO44" s="36">
        <v>5652009</v>
      </c>
      <c r="BP44" s="25">
        <v>1200962</v>
      </c>
      <c r="BQ44" s="25">
        <v>939108</v>
      </c>
      <c r="BR44" s="25">
        <v>500774</v>
      </c>
      <c r="BS44" s="34">
        <v>3011165</v>
      </c>
      <c r="BT44" s="32">
        <v>381</v>
      </c>
      <c r="BU44" s="25">
        <v>86</v>
      </c>
      <c r="BV44" s="25">
        <v>64</v>
      </c>
      <c r="BW44" s="25">
        <v>35</v>
      </c>
      <c r="BX44" s="25">
        <v>196</v>
      </c>
      <c r="BY44" s="3">
        <v>4</v>
      </c>
      <c r="BZ44" s="3">
        <v>4</v>
      </c>
      <c r="CA44" s="3">
        <v>4</v>
      </c>
      <c r="CB44" s="3">
        <v>4</v>
      </c>
      <c r="CD44" s="23">
        <v>3</v>
      </c>
      <c r="CE44" s="23">
        <v>2</v>
      </c>
    </row>
    <row r="45" spans="1:83" ht="18.75" x14ac:dyDescent="0.25">
      <c r="A45" s="188" t="s">
        <v>18</v>
      </c>
      <c r="B45" s="25">
        <v>193254</v>
      </c>
      <c r="C45" s="25">
        <v>44549</v>
      </c>
      <c r="D45" s="25">
        <v>59755</v>
      </c>
      <c r="E45" s="25">
        <v>42650</v>
      </c>
      <c r="F45" s="25">
        <v>46300</v>
      </c>
      <c r="G45" s="32">
        <v>0</v>
      </c>
      <c r="H45" s="25">
        <v>0</v>
      </c>
      <c r="I45" s="25">
        <v>0</v>
      </c>
      <c r="J45" s="25">
        <v>0</v>
      </c>
      <c r="K45" s="34">
        <v>0</v>
      </c>
      <c r="L45" s="32">
        <v>0</v>
      </c>
      <c r="M45" s="25"/>
      <c r="N45" s="25"/>
      <c r="O45" s="25"/>
      <c r="P45" s="25"/>
      <c r="Q45" s="29">
        <v>0</v>
      </c>
      <c r="R45" s="25">
        <v>0</v>
      </c>
      <c r="S45" s="25">
        <v>0</v>
      </c>
      <c r="T45" s="25">
        <v>0</v>
      </c>
      <c r="U45" s="25">
        <v>0</v>
      </c>
      <c r="V45" s="32">
        <v>0</v>
      </c>
      <c r="W45" s="25">
        <v>0</v>
      </c>
      <c r="X45" s="25">
        <v>0</v>
      </c>
      <c r="Y45" s="25">
        <v>0</v>
      </c>
      <c r="Z45" s="25">
        <v>0</v>
      </c>
      <c r="AA45" s="36">
        <v>193254</v>
      </c>
      <c r="AB45" s="25">
        <v>44549</v>
      </c>
      <c r="AC45" s="25">
        <v>59755</v>
      </c>
      <c r="AD45" s="25">
        <v>42650</v>
      </c>
      <c r="AE45" s="33">
        <v>46300</v>
      </c>
      <c r="AF45" s="32">
        <v>2601</v>
      </c>
      <c r="AG45" s="25">
        <v>615</v>
      </c>
      <c r="AH45" s="25">
        <v>735</v>
      </c>
      <c r="AI45" s="25">
        <v>562</v>
      </c>
      <c r="AJ45" s="33">
        <v>689</v>
      </c>
      <c r="AK45" s="32">
        <v>193254</v>
      </c>
      <c r="AL45" s="25">
        <v>44549</v>
      </c>
      <c r="AM45" s="25">
        <v>59755</v>
      </c>
      <c r="AN45" s="25">
        <v>42650</v>
      </c>
      <c r="AO45" s="25">
        <v>46300</v>
      </c>
      <c r="AP45" s="32">
        <v>2601</v>
      </c>
      <c r="AQ45" s="25">
        <v>615</v>
      </c>
      <c r="AR45" s="25">
        <v>735</v>
      </c>
      <c r="AS45" s="25">
        <v>562</v>
      </c>
      <c r="AT45" s="25">
        <v>689</v>
      </c>
      <c r="AU45" s="36">
        <v>0</v>
      </c>
      <c r="AV45" s="25">
        <v>0</v>
      </c>
      <c r="AW45" s="25">
        <v>0</v>
      </c>
      <c r="AX45" s="25">
        <v>0</v>
      </c>
      <c r="AY45" s="34">
        <v>0</v>
      </c>
      <c r="AZ45" s="32">
        <v>0</v>
      </c>
      <c r="BA45" s="25">
        <v>0</v>
      </c>
      <c r="BB45" s="25">
        <v>0</v>
      </c>
      <c r="BC45" s="25">
        <v>0</v>
      </c>
      <c r="BD45" s="25">
        <v>0</v>
      </c>
      <c r="BE45" s="36">
        <v>0</v>
      </c>
      <c r="BF45" s="25">
        <v>0</v>
      </c>
      <c r="BG45" s="25">
        <v>0</v>
      </c>
      <c r="BH45" s="25">
        <v>0</v>
      </c>
      <c r="BI45" s="25">
        <v>0</v>
      </c>
      <c r="BJ45" s="32">
        <v>0</v>
      </c>
      <c r="BK45" s="25">
        <v>0</v>
      </c>
      <c r="BL45" s="25">
        <v>0</v>
      </c>
      <c r="BM45" s="25">
        <v>0</v>
      </c>
      <c r="BN45" s="25">
        <v>0</v>
      </c>
      <c r="BO45" s="36">
        <v>0</v>
      </c>
      <c r="BP45" s="25">
        <v>0</v>
      </c>
      <c r="BQ45" s="25">
        <v>0</v>
      </c>
      <c r="BR45" s="25">
        <v>0</v>
      </c>
      <c r="BS45" s="34">
        <v>0</v>
      </c>
      <c r="BT45" s="32">
        <v>0</v>
      </c>
      <c r="BU45" s="25">
        <v>0</v>
      </c>
      <c r="BV45" s="25">
        <v>0</v>
      </c>
      <c r="BW45" s="25">
        <v>0</v>
      </c>
      <c r="BX45" s="25">
        <v>0</v>
      </c>
      <c r="CD45" s="23"/>
      <c r="CE45" s="23"/>
    </row>
    <row r="46" spans="1:83" ht="19.5" thickBot="1" x14ac:dyDescent="0.3">
      <c r="A46" s="205" t="s">
        <v>24</v>
      </c>
      <c r="B46" s="25">
        <v>56303</v>
      </c>
      <c r="C46" s="25">
        <v>25453</v>
      </c>
      <c r="D46" s="25">
        <v>19442</v>
      </c>
      <c r="E46" s="25">
        <v>18757</v>
      </c>
      <c r="F46" s="25">
        <v>-7349</v>
      </c>
      <c r="G46" s="32">
        <v>0</v>
      </c>
      <c r="H46" s="25">
        <v>0</v>
      </c>
      <c r="I46" s="25">
        <v>0</v>
      </c>
      <c r="J46" s="25">
        <v>0</v>
      </c>
      <c r="K46" s="34">
        <v>0</v>
      </c>
      <c r="L46" s="32">
        <v>0</v>
      </c>
      <c r="M46" s="25"/>
      <c r="N46" s="25"/>
      <c r="O46" s="25"/>
      <c r="P46" s="25"/>
      <c r="Q46" s="29">
        <v>0</v>
      </c>
      <c r="R46" s="25">
        <v>0</v>
      </c>
      <c r="S46" s="25">
        <v>0</v>
      </c>
      <c r="T46" s="25">
        <v>0</v>
      </c>
      <c r="U46" s="25">
        <v>0</v>
      </c>
      <c r="V46" s="32">
        <v>0</v>
      </c>
      <c r="W46" s="25">
        <v>0</v>
      </c>
      <c r="X46" s="25">
        <v>0</v>
      </c>
      <c r="Y46" s="25">
        <v>0</v>
      </c>
      <c r="Z46" s="25">
        <v>0</v>
      </c>
      <c r="AA46" s="36">
        <v>56303</v>
      </c>
      <c r="AB46" s="25">
        <v>25453</v>
      </c>
      <c r="AC46" s="25">
        <v>19442</v>
      </c>
      <c r="AD46" s="25">
        <v>18757</v>
      </c>
      <c r="AE46" s="33">
        <v>-7349</v>
      </c>
      <c r="AF46" s="32">
        <v>86</v>
      </c>
      <c r="AG46" s="25">
        <v>43</v>
      </c>
      <c r="AH46" s="25">
        <v>139</v>
      </c>
      <c r="AI46" s="25">
        <v>49</v>
      </c>
      <c r="AJ46" s="33">
        <v>-145</v>
      </c>
      <c r="AK46" s="32">
        <v>56303</v>
      </c>
      <c r="AL46" s="25">
        <v>25453</v>
      </c>
      <c r="AM46" s="25">
        <v>19442</v>
      </c>
      <c r="AN46" s="25">
        <v>18757</v>
      </c>
      <c r="AO46" s="25">
        <v>-7349</v>
      </c>
      <c r="AP46" s="32">
        <v>86</v>
      </c>
      <c r="AQ46" s="25">
        <v>43</v>
      </c>
      <c r="AR46" s="25">
        <v>139</v>
      </c>
      <c r="AS46" s="25">
        <v>49</v>
      </c>
      <c r="AT46" s="25">
        <v>-145</v>
      </c>
      <c r="AU46" s="36">
        <v>0</v>
      </c>
      <c r="AV46" s="25">
        <v>0</v>
      </c>
      <c r="AW46" s="25">
        <v>0</v>
      </c>
      <c r="AX46" s="25">
        <v>0</v>
      </c>
      <c r="AY46" s="34">
        <v>0</v>
      </c>
      <c r="AZ46" s="32">
        <v>0</v>
      </c>
      <c r="BA46" s="25">
        <v>0</v>
      </c>
      <c r="BB46" s="25">
        <v>0</v>
      </c>
      <c r="BC46" s="25">
        <v>0</v>
      </c>
      <c r="BD46" s="25">
        <v>0</v>
      </c>
      <c r="BE46" s="36">
        <v>0</v>
      </c>
      <c r="BF46" s="25">
        <v>0</v>
      </c>
      <c r="BG46" s="25">
        <v>0</v>
      </c>
      <c r="BH46" s="25">
        <v>0</v>
      </c>
      <c r="BI46" s="25">
        <v>0</v>
      </c>
      <c r="BJ46" s="32">
        <v>0</v>
      </c>
      <c r="BK46" s="25">
        <v>0</v>
      </c>
      <c r="BL46" s="25">
        <v>0</v>
      </c>
      <c r="BM46" s="25">
        <v>0</v>
      </c>
      <c r="BN46" s="25">
        <v>0</v>
      </c>
      <c r="BO46" s="36">
        <v>0</v>
      </c>
      <c r="BP46" s="25">
        <v>0</v>
      </c>
      <c r="BQ46" s="25">
        <v>0</v>
      </c>
      <c r="BR46" s="25">
        <v>0</v>
      </c>
      <c r="BS46" s="34">
        <v>0</v>
      </c>
      <c r="BT46" s="32">
        <v>0</v>
      </c>
      <c r="BU46" s="25">
        <v>0</v>
      </c>
      <c r="BV46" s="25">
        <v>0</v>
      </c>
      <c r="BW46" s="25">
        <v>0</v>
      </c>
      <c r="BX46" s="25">
        <v>0</v>
      </c>
      <c r="BY46" s="3">
        <v>4</v>
      </c>
      <c r="BZ46" s="3">
        <v>4</v>
      </c>
      <c r="CA46" s="3">
        <v>4</v>
      </c>
      <c r="CB46" s="3">
        <v>4</v>
      </c>
      <c r="CD46" s="23">
        <v>3</v>
      </c>
      <c r="CE46" s="23">
        <v>2</v>
      </c>
    </row>
    <row r="47" spans="1:83" ht="18.75" x14ac:dyDescent="0.25">
      <c r="A47" s="209" t="s">
        <v>46</v>
      </c>
      <c r="B47" s="25">
        <v>92960913</v>
      </c>
      <c r="C47" s="25">
        <v>22090476</v>
      </c>
      <c r="D47" s="25">
        <v>23103584</v>
      </c>
      <c r="E47" s="25">
        <v>23646449</v>
      </c>
      <c r="F47" s="25">
        <v>24120404</v>
      </c>
      <c r="G47" s="32">
        <v>0</v>
      </c>
      <c r="H47" s="25">
        <v>0</v>
      </c>
      <c r="I47" s="25">
        <v>0</v>
      </c>
      <c r="J47" s="25">
        <v>0</v>
      </c>
      <c r="K47" s="34">
        <v>0</v>
      </c>
      <c r="L47" s="32">
        <v>0</v>
      </c>
      <c r="M47" s="25"/>
      <c r="N47" s="25"/>
      <c r="O47" s="25"/>
      <c r="P47" s="25"/>
      <c r="Q47" s="29">
        <v>30203296</v>
      </c>
      <c r="R47" s="25">
        <v>7289253</v>
      </c>
      <c r="S47" s="25">
        <v>7547352</v>
      </c>
      <c r="T47" s="25">
        <v>7357448</v>
      </c>
      <c r="U47" s="25">
        <v>8009243</v>
      </c>
      <c r="V47" s="32">
        <v>932</v>
      </c>
      <c r="W47" s="25">
        <v>213</v>
      </c>
      <c r="X47" s="25">
        <v>224</v>
      </c>
      <c r="Y47" s="25">
        <v>226</v>
      </c>
      <c r="Z47" s="25">
        <v>269</v>
      </c>
      <c r="AA47" s="36">
        <v>54543102</v>
      </c>
      <c r="AB47" s="25">
        <v>12825313</v>
      </c>
      <c r="AC47" s="25">
        <v>13514884</v>
      </c>
      <c r="AD47" s="25">
        <v>14646465</v>
      </c>
      <c r="AE47" s="33">
        <v>13556440</v>
      </c>
      <c r="AF47" s="32">
        <v>87344</v>
      </c>
      <c r="AG47" s="25">
        <v>23313</v>
      </c>
      <c r="AH47" s="25">
        <v>25319</v>
      </c>
      <c r="AI47" s="25">
        <v>22611</v>
      </c>
      <c r="AJ47" s="33">
        <v>16101</v>
      </c>
      <c r="AK47" s="32">
        <v>19471096</v>
      </c>
      <c r="AL47" s="25">
        <v>7766230</v>
      </c>
      <c r="AM47" s="25">
        <v>2171504</v>
      </c>
      <c r="AN47" s="25">
        <v>4600571</v>
      </c>
      <c r="AO47" s="25">
        <v>4932791</v>
      </c>
      <c r="AP47" s="32">
        <v>32074</v>
      </c>
      <c r="AQ47" s="25">
        <v>17390</v>
      </c>
      <c r="AR47" s="25">
        <v>-5397</v>
      </c>
      <c r="AS47" s="25">
        <v>9922</v>
      </c>
      <c r="AT47" s="25">
        <v>10159</v>
      </c>
      <c r="AU47" s="36">
        <v>1800714</v>
      </c>
      <c r="AV47" s="25">
        <v>345791</v>
      </c>
      <c r="AW47" s="25">
        <v>253747</v>
      </c>
      <c r="AX47" s="25">
        <v>306351</v>
      </c>
      <c r="AY47" s="34">
        <v>894825</v>
      </c>
      <c r="AZ47" s="32">
        <v>1990</v>
      </c>
      <c r="BA47" s="25">
        <v>377</v>
      </c>
      <c r="BB47" s="25">
        <v>397</v>
      </c>
      <c r="BC47" s="25">
        <v>277</v>
      </c>
      <c r="BD47" s="25">
        <v>939</v>
      </c>
      <c r="BE47" s="36">
        <v>33271292</v>
      </c>
      <c r="BF47" s="25">
        <v>4713292</v>
      </c>
      <c r="BG47" s="25">
        <v>11089633</v>
      </c>
      <c r="BH47" s="25">
        <v>9739543</v>
      </c>
      <c r="BI47" s="25">
        <v>7728824</v>
      </c>
      <c r="BJ47" s="32">
        <v>53280</v>
      </c>
      <c r="BK47" s="25">
        <v>5546</v>
      </c>
      <c r="BL47" s="25">
        <v>30319</v>
      </c>
      <c r="BM47" s="25">
        <v>12412</v>
      </c>
      <c r="BN47" s="25">
        <v>5003</v>
      </c>
      <c r="BO47" s="36">
        <v>8214515</v>
      </c>
      <c r="BP47" s="25">
        <v>1975910</v>
      </c>
      <c r="BQ47" s="25">
        <v>2041348</v>
      </c>
      <c r="BR47" s="25">
        <v>1642536</v>
      </c>
      <c r="BS47" s="34">
        <v>2554721</v>
      </c>
      <c r="BT47" s="32">
        <v>593</v>
      </c>
      <c r="BU47" s="25">
        <v>132</v>
      </c>
      <c r="BV47" s="25">
        <v>143</v>
      </c>
      <c r="BW47" s="25">
        <v>119</v>
      </c>
      <c r="BX47" s="25">
        <v>199</v>
      </c>
      <c r="CD47" s="23"/>
      <c r="CE47" s="23"/>
    </row>
    <row r="48" spans="1:83" ht="18.75" x14ac:dyDescent="0.25">
      <c r="A48" s="210" t="s">
        <v>18</v>
      </c>
      <c r="B48" s="25">
        <v>178045</v>
      </c>
      <c r="C48" s="25">
        <v>58929</v>
      </c>
      <c r="D48" s="25">
        <v>55345</v>
      </c>
      <c r="E48" s="25">
        <v>55969</v>
      </c>
      <c r="F48" s="25">
        <v>7802</v>
      </c>
      <c r="G48" s="32">
        <v>0</v>
      </c>
      <c r="H48" s="25">
        <v>0</v>
      </c>
      <c r="I48" s="25">
        <v>0</v>
      </c>
      <c r="J48" s="25">
        <v>0</v>
      </c>
      <c r="K48" s="34">
        <v>0</v>
      </c>
      <c r="L48" s="32">
        <v>0</v>
      </c>
      <c r="M48" s="25"/>
      <c r="N48" s="25"/>
      <c r="O48" s="25"/>
      <c r="P48" s="25"/>
      <c r="Q48" s="29">
        <v>0</v>
      </c>
      <c r="R48" s="25">
        <v>0</v>
      </c>
      <c r="S48" s="25">
        <v>0</v>
      </c>
      <c r="T48" s="25">
        <v>0</v>
      </c>
      <c r="U48" s="25">
        <v>0</v>
      </c>
      <c r="V48" s="32">
        <v>0</v>
      </c>
      <c r="W48" s="25">
        <v>0</v>
      </c>
      <c r="X48" s="25">
        <v>0</v>
      </c>
      <c r="Y48" s="25">
        <v>0</v>
      </c>
      <c r="Z48" s="25">
        <v>0</v>
      </c>
      <c r="AA48" s="36">
        <v>178045</v>
      </c>
      <c r="AB48" s="25">
        <v>58929</v>
      </c>
      <c r="AC48" s="25">
        <v>55345</v>
      </c>
      <c r="AD48" s="25">
        <v>55969</v>
      </c>
      <c r="AE48" s="33">
        <v>7802</v>
      </c>
      <c r="AF48" s="32">
        <v>2482</v>
      </c>
      <c r="AG48" s="25">
        <v>780</v>
      </c>
      <c r="AH48" s="25">
        <v>665</v>
      </c>
      <c r="AI48" s="25">
        <v>533</v>
      </c>
      <c r="AJ48" s="33">
        <v>504</v>
      </c>
      <c r="AK48" s="32">
        <v>178045</v>
      </c>
      <c r="AL48" s="25">
        <v>58929</v>
      </c>
      <c r="AM48" s="25">
        <v>55345</v>
      </c>
      <c r="AN48" s="25">
        <v>55969</v>
      </c>
      <c r="AO48" s="25">
        <v>7802</v>
      </c>
      <c r="AP48" s="32">
        <v>2482</v>
      </c>
      <c r="AQ48" s="25">
        <v>780</v>
      </c>
      <c r="AR48" s="25">
        <v>665</v>
      </c>
      <c r="AS48" s="25">
        <v>533</v>
      </c>
      <c r="AT48" s="25">
        <v>504</v>
      </c>
      <c r="AU48" s="36">
        <v>0</v>
      </c>
      <c r="AV48" s="25">
        <v>0</v>
      </c>
      <c r="AW48" s="25">
        <v>0</v>
      </c>
      <c r="AX48" s="25">
        <v>0</v>
      </c>
      <c r="AY48" s="34">
        <v>0</v>
      </c>
      <c r="AZ48" s="32">
        <v>0</v>
      </c>
      <c r="BA48" s="25">
        <v>0</v>
      </c>
      <c r="BB48" s="25">
        <v>0</v>
      </c>
      <c r="BC48" s="25">
        <v>0</v>
      </c>
      <c r="BD48" s="25">
        <v>0</v>
      </c>
      <c r="BE48" s="36">
        <v>0</v>
      </c>
      <c r="BF48" s="25">
        <v>0</v>
      </c>
      <c r="BG48" s="25">
        <v>0</v>
      </c>
      <c r="BH48" s="25">
        <v>0</v>
      </c>
      <c r="BI48" s="25">
        <v>0</v>
      </c>
      <c r="BJ48" s="32">
        <v>0</v>
      </c>
      <c r="BK48" s="25">
        <v>0</v>
      </c>
      <c r="BL48" s="25">
        <v>0</v>
      </c>
      <c r="BM48" s="25">
        <v>0</v>
      </c>
      <c r="BN48" s="25">
        <v>0</v>
      </c>
      <c r="BO48" s="36">
        <v>0</v>
      </c>
      <c r="BP48" s="25">
        <v>0</v>
      </c>
      <c r="BQ48" s="25">
        <v>0</v>
      </c>
      <c r="BR48" s="25">
        <v>0</v>
      </c>
      <c r="BS48" s="34">
        <v>0</v>
      </c>
      <c r="BT48" s="32">
        <v>0</v>
      </c>
      <c r="BU48" s="25">
        <v>0</v>
      </c>
      <c r="BV48" s="25">
        <v>0</v>
      </c>
      <c r="BW48" s="25">
        <v>0</v>
      </c>
      <c r="BX48" s="25">
        <v>0</v>
      </c>
      <c r="BY48" s="3">
        <v>4</v>
      </c>
      <c r="BZ48" s="3">
        <v>4</v>
      </c>
      <c r="CA48" s="3">
        <v>4</v>
      </c>
      <c r="CB48" s="3">
        <v>4</v>
      </c>
      <c r="CD48" s="23">
        <v>3</v>
      </c>
      <c r="CE48" s="23">
        <v>2</v>
      </c>
    </row>
    <row r="49" spans="1:83" ht="19.5" thickBot="1" x14ac:dyDescent="0.3">
      <c r="A49" s="205" t="s">
        <v>24</v>
      </c>
      <c r="B49" s="25">
        <v>33230</v>
      </c>
      <c r="C49" s="25">
        <v>12141</v>
      </c>
      <c r="D49" s="25">
        <v>8602</v>
      </c>
      <c r="E49" s="25">
        <v>14337</v>
      </c>
      <c r="F49" s="25">
        <v>-1850</v>
      </c>
      <c r="G49" s="32">
        <v>0</v>
      </c>
      <c r="H49" s="25">
        <v>0</v>
      </c>
      <c r="I49" s="25">
        <v>0</v>
      </c>
      <c r="J49" s="25">
        <v>0</v>
      </c>
      <c r="K49" s="34">
        <v>0</v>
      </c>
      <c r="L49" s="32">
        <v>0</v>
      </c>
      <c r="M49" s="25"/>
      <c r="N49" s="25"/>
      <c r="O49" s="25"/>
      <c r="P49" s="25"/>
      <c r="Q49" s="29">
        <v>0</v>
      </c>
      <c r="R49" s="25">
        <v>0</v>
      </c>
      <c r="S49" s="25">
        <v>0</v>
      </c>
      <c r="T49" s="25">
        <v>0</v>
      </c>
      <c r="U49" s="25">
        <v>0</v>
      </c>
      <c r="V49" s="32">
        <v>0</v>
      </c>
      <c r="W49" s="25">
        <v>0</v>
      </c>
      <c r="X49" s="25">
        <v>0</v>
      </c>
      <c r="Y49" s="25">
        <v>0</v>
      </c>
      <c r="Z49" s="25">
        <v>0</v>
      </c>
      <c r="AA49" s="36">
        <v>33230</v>
      </c>
      <c r="AB49" s="25">
        <v>12141</v>
      </c>
      <c r="AC49" s="25">
        <v>8602</v>
      </c>
      <c r="AD49" s="25">
        <v>14337</v>
      </c>
      <c r="AE49" s="33">
        <v>-1850</v>
      </c>
      <c r="AF49" s="32">
        <v>115</v>
      </c>
      <c r="AG49" s="25">
        <v>48</v>
      </c>
      <c r="AH49" s="25">
        <v>24</v>
      </c>
      <c r="AI49" s="25">
        <v>45</v>
      </c>
      <c r="AJ49" s="33">
        <v>-2</v>
      </c>
      <c r="AK49" s="32">
        <v>33230</v>
      </c>
      <c r="AL49" s="25">
        <v>12141</v>
      </c>
      <c r="AM49" s="25">
        <v>8602</v>
      </c>
      <c r="AN49" s="25">
        <v>14337</v>
      </c>
      <c r="AO49" s="25">
        <v>-1850</v>
      </c>
      <c r="AP49" s="32">
        <v>115</v>
      </c>
      <c r="AQ49" s="25">
        <v>48</v>
      </c>
      <c r="AR49" s="25">
        <v>24</v>
      </c>
      <c r="AS49" s="25">
        <v>45</v>
      </c>
      <c r="AT49" s="25">
        <v>-2</v>
      </c>
      <c r="AU49" s="36">
        <v>0</v>
      </c>
      <c r="AV49" s="25">
        <v>0</v>
      </c>
      <c r="AW49" s="25">
        <v>0</v>
      </c>
      <c r="AX49" s="25">
        <v>0</v>
      </c>
      <c r="AY49" s="34">
        <v>0</v>
      </c>
      <c r="AZ49" s="32">
        <v>0</v>
      </c>
      <c r="BA49" s="25">
        <v>0</v>
      </c>
      <c r="BB49" s="25">
        <v>0</v>
      </c>
      <c r="BC49" s="25">
        <v>0</v>
      </c>
      <c r="BD49" s="25">
        <v>0</v>
      </c>
      <c r="BE49" s="36">
        <v>0</v>
      </c>
      <c r="BF49" s="25">
        <v>0</v>
      </c>
      <c r="BG49" s="25">
        <v>0</v>
      </c>
      <c r="BH49" s="25">
        <v>0</v>
      </c>
      <c r="BI49" s="25">
        <v>0</v>
      </c>
      <c r="BJ49" s="32">
        <v>0</v>
      </c>
      <c r="BK49" s="25">
        <v>0</v>
      </c>
      <c r="BL49" s="25">
        <v>0</v>
      </c>
      <c r="BM49" s="25">
        <v>0</v>
      </c>
      <c r="BN49" s="25">
        <v>0</v>
      </c>
      <c r="BO49" s="36">
        <v>0</v>
      </c>
      <c r="BP49" s="25">
        <v>0</v>
      </c>
      <c r="BQ49" s="25">
        <v>0</v>
      </c>
      <c r="BR49" s="25">
        <v>0</v>
      </c>
      <c r="BS49" s="34">
        <v>0</v>
      </c>
      <c r="BT49" s="32">
        <v>0</v>
      </c>
      <c r="BU49" s="25">
        <v>0</v>
      </c>
      <c r="BV49" s="25">
        <v>0</v>
      </c>
      <c r="BW49" s="25">
        <v>0</v>
      </c>
      <c r="BX49" s="25">
        <v>0</v>
      </c>
      <c r="BY49" s="3">
        <v>4</v>
      </c>
      <c r="BZ49" s="3">
        <v>4</v>
      </c>
      <c r="CA49" s="3">
        <v>4</v>
      </c>
      <c r="CB49" s="3">
        <v>4</v>
      </c>
      <c r="CD49" s="23">
        <v>3</v>
      </c>
      <c r="CE49" s="23">
        <v>2</v>
      </c>
    </row>
    <row r="50" spans="1:83" ht="18.75" x14ac:dyDescent="0.25">
      <c r="A50" s="193" t="s">
        <v>47</v>
      </c>
      <c r="B50" s="25">
        <v>77588732</v>
      </c>
      <c r="C50" s="25">
        <v>19122916</v>
      </c>
      <c r="D50" s="25">
        <v>19676551</v>
      </c>
      <c r="E50" s="25">
        <v>19349001</v>
      </c>
      <c r="F50" s="25">
        <v>19440264</v>
      </c>
      <c r="G50" s="32">
        <v>0</v>
      </c>
      <c r="H50" s="25">
        <v>0</v>
      </c>
      <c r="I50" s="25">
        <v>0</v>
      </c>
      <c r="J50" s="25">
        <v>0</v>
      </c>
      <c r="K50" s="34">
        <v>0</v>
      </c>
      <c r="L50" s="32">
        <v>0</v>
      </c>
      <c r="M50" s="25"/>
      <c r="N50" s="25"/>
      <c r="O50" s="25"/>
      <c r="P50" s="25"/>
      <c r="Q50" s="29">
        <v>38641274</v>
      </c>
      <c r="R50" s="25">
        <v>9362029</v>
      </c>
      <c r="S50" s="25">
        <v>9669765</v>
      </c>
      <c r="T50" s="25">
        <v>9663225</v>
      </c>
      <c r="U50" s="25">
        <v>9946255</v>
      </c>
      <c r="V50" s="32">
        <v>1172</v>
      </c>
      <c r="W50" s="25">
        <v>256</v>
      </c>
      <c r="X50" s="25">
        <v>281</v>
      </c>
      <c r="Y50" s="25">
        <v>299</v>
      </c>
      <c r="Z50" s="25">
        <v>336</v>
      </c>
      <c r="AA50" s="36">
        <v>37019221</v>
      </c>
      <c r="AB50" s="25">
        <v>9167256</v>
      </c>
      <c r="AC50" s="25">
        <v>9393070</v>
      </c>
      <c r="AD50" s="25">
        <v>9072467</v>
      </c>
      <c r="AE50" s="33">
        <v>9386428</v>
      </c>
      <c r="AF50" s="32">
        <v>81501</v>
      </c>
      <c r="AG50" s="25">
        <v>20705</v>
      </c>
      <c r="AH50" s="25">
        <v>18641</v>
      </c>
      <c r="AI50" s="25">
        <v>18740</v>
      </c>
      <c r="AJ50" s="33">
        <v>23415</v>
      </c>
      <c r="AK50" s="32">
        <v>13513634</v>
      </c>
      <c r="AL50" s="25">
        <v>6414978</v>
      </c>
      <c r="AM50" s="25">
        <v>-187178</v>
      </c>
      <c r="AN50" s="25">
        <v>3621518</v>
      </c>
      <c r="AO50" s="25">
        <v>3664316</v>
      </c>
      <c r="AP50" s="32">
        <v>30531</v>
      </c>
      <c r="AQ50" s="25">
        <v>15439</v>
      </c>
      <c r="AR50" s="25">
        <v>-7031</v>
      </c>
      <c r="AS50" s="25">
        <v>11042</v>
      </c>
      <c r="AT50" s="25">
        <v>11081</v>
      </c>
      <c r="AU50" s="36">
        <v>923862</v>
      </c>
      <c r="AV50" s="25">
        <v>203779</v>
      </c>
      <c r="AW50" s="25">
        <v>177023</v>
      </c>
      <c r="AX50" s="25">
        <v>141253</v>
      </c>
      <c r="AY50" s="34">
        <v>401807</v>
      </c>
      <c r="AZ50" s="32">
        <v>1254</v>
      </c>
      <c r="BA50" s="25">
        <v>225</v>
      </c>
      <c r="BB50" s="25">
        <v>193</v>
      </c>
      <c r="BC50" s="25">
        <v>154</v>
      </c>
      <c r="BD50" s="25">
        <v>682</v>
      </c>
      <c r="BE50" s="36">
        <v>22581725</v>
      </c>
      <c r="BF50" s="25">
        <v>2548499</v>
      </c>
      <c r="BG50" s="25">
        <v>9403225</v>
      </c>
      <c r="BH50" s="25">
        <v>5309696</v>
      </c>
      <c r="BI50" s="25">
        <v>5320305</v>
      </c>
      <c r="BJ50" s="32">
        <v>49716</v>
      </c>
      <c r="BK50" s="25">
        <v>5041</v>
      </c>
      <c r="BL50" s="25">
        <v>25479</v>
      </c>
      <c r="BM50" s="25">
        <v>7544</v>
      </c>
      <c r="BN50" s="25">
        <v>11652</v>
      </c>
      <c r="BO50" s="36">
        <v>1928237</v>
      </c>
      <c r="BP50" s="25">
        <v>593631</v>
      </c>
      <c r="BQ50" s="25">
        <v>613716</v>
      </c>
      <c r="BR50" s="25">
        <v>613309</v>
      </c>
      <c r="BS50" s="34">
        <v>107581</v>
      </c>
      <c r="BT50" s="32">
        <v>136</v>
      </c>
      <c r="BU50" s="25">
        <v>34</v>
      </c>
      <c r="BV50" s="25">
        <v>26</v>
      </c>
      <c r="BW50" s="25">
        <v>38</v>
      </c>
      <c r="BX50" s="25">
        <v>38</v>
      </c>
      <c r="CD50" s="23"/>
      <c r="CE50" s="23"/>
    </row>
    <row r="51" spans="1:83" ht="18.75" x14ac:dyDescent="0.25">
      <c r="A51" s="188" t="s">
        <v>18</v>
      </c>
      <c r="B51" s="25">
        <v>219232</v>
      </c>
      <c r="C51" s="25">
        <v>43183</v>
      </c>
      <c r="D51" s="25">
        <v>59929</v>
      </c>
      <c r="E51" s="25">
        <v>65632</v>
      </c>
      <c r="F51" s="25">
        <v>50488</v>
      </c>
      <c r="G51" s="32">
        <v>0</v>
      </c>
      <c r="H51" s="25">
        <v>0</v>
      </c>
      <c r="I51" s="25">
        <v>0</v>
      </c>
      <c r="J51" s="25">
        <v>0</v>
      </c>
      <c r="K51" s="34">
        <v>0</v>
      </c>
      <c r="L51" s="32">
        <v>0</v>
      </c>
      <c r="M51" s="25"/>
      <c r="N51" s="25"/>
      <c r="O51" s="25"/>
      <c r="P51" s="25"/>
      <c r="Q51" s="29">
        <v>0</v>
      </c>
      <c r="R51" s="25">
        <v>0</v>
      </c>
      <c r="S51" s="25">
        <v>0</v>
      </c>
      <c r="T51" s="25">
        <v>0</v>
      </c>
      <c r="U51" s="25">
        <v>0</v>
      </c>
      <c r="V51" s="32">
        <v>0</v>
      </c>
      <c r="W51" s="25">
        <v>0</v>
      </c>
      <c r="X51" s="25">
        <v>0</v>
      </c>
      <c r="Y51" s="25">
        <v>0</v>
      </c>
      <c r="Z51" s="25">
        <v>0</v>
      </c>
      <c r="AA51" s="36">
        <v>219232</v>
      </c>
      <c r="AB51" s="25">
        <v>43183</v>
      </c>
      <c r="AC51" s="25">
        <v>59929</v>
      </c>
      <c r="AD51" s="25">
        <v>65632</v>
      </c>
      <c r="AE51" s="33">
        <v>50488</v>
      </c>
      <c r="AF51" s="32">
        <v>3069</v>
      </c>
      <c r="AG51" s="25">
        <v>584</v>
      </c>
      <c r="AH51" s="25">
        <v>732</v>
      </c>
      <c r="AI51" s="25">
        <v>856</v>
      </c>
      <c r="AJ51" s="33">
        <v>897</v>
      </c>
      <c r="AK51" s="32">
        <v>219232</v>
      </c>
      <c r="AL51" s="25">
        <v>43183</v>
      </c>
      <c r="AM51" s="25">
        <v>59929</v>
      </c>
      <c r="AN51" s="25">
        <v>65632</v>
      </c>
      <c r="AO51" s="25">
        <v>50488</v>
      </c>
      <c r="AP51" s="32">
        <v>3069</v>
      </c>
      <c r="AQ51" s="25">
        <v>584</v>
      </c>
      <c r="AR51" s="25">
        <v>732</v>
      </c>
      <c r="AS51" s="25">
        <v>856</v>
      </c>
      <c r="AT51" s="25">
        <v>897</v>
      </c>
      <c r="AU51" s="36">
        <v>0</v>
      </c>
      <c r="AV51" s="25">
        <v>0</v>
      </c>
      <c r="AW51" s="25">
        <v>0</v>
      </c>
      <c r="AX51" s="25">
        <v>0</v>
      </c>
      <c r="AY51" s="34">
        <v>0</v>
      </c>
      <c r="AZ51" s="32">
        <v>0</v>
      </c>
      <c r="BA51" s="25">
        <v>0</v>
      </c>
      <c r="BB51" s="25">
        <v>0</v>
      </c>
      <c r="BC51" s="25">
        <v>0</v>
      </c>
      <c r="BD51" s="25">
        <v>0</v>
      </c>
      <c r="BE51" s="36">
        <v>0</v>
      </c>
      <c r="BF51" s="25">
        <v>0</v>
      </c>
      <c r="BG51" s="25">
        <v>0</v>
      </c>
      <c r="BH51" s="25">
        <v>0</v>
      </c>
      <c r="BI51" s="25">
        <v>0</v>
      </c>
      <c r="BJ51" s="32">
        <v>0</v>
      </c>
      <c r="BK51" s="25">
        <v>0</v>
      </c>
      <c r="BL51" s="25">
        <v>0</v>
      </c>
      <c r="BM51" s="25">
        <v>0</v>
      </c>
      <c r="BN51" s="25">
        <v>0</v>
      </c>
      <c r="BO51" s="36">
        <v>0</v>
      </c>
      <c r="BP51" s="25">
        <v>0</v>
      </c>
      <c r="BQ51" s="25">
        <v>0</v>
      </c>
      <c r="BR51" s="25">
        <v>0</v>
      </c>
      <c r="BS51" s="34">
        <v>0</v>
      </c>
      <c r="BT51" s="32">
        <v>0</v>
      </c>
      <c r="BU51" s="25">
        <v>0</v>
      </c>
      <c r="BV51" s="25">
        <v>0</v>
      </c>
      <c r="BW51" s="25">
        <v>0</v>
      </c>
      <c r="BX51" s="25">
        <v>0</v>
      </c>
      <c r="BY51" s="3">
        <v>4</v>
      </c>
      <c r="BZ51" s="3">
        <v>4</v>
      </c>
      <c r="CA51" s="3">
        <v>4</v>
      </c>
      <c r="CB51" s="3">
        <v>4</v>
      </c>
      <c r="CD51" s="23">
        <v>3</v>
      </c>
      <c r="CE51" s="23">
        <v>2</v>
      </c>
    </row>
    <row r="52" spans="1:83" ht="19.5" thickBot="1" x14ac:dyDescent="0.3">
      <c r="A52" s="205" t="s">
        <v>24</v>
      </c>
      <c r="B52" s="25">
        <v>0</v>
      </c>
      <c r="C52" s="25">
        <v>0</v>
      </c>
      <c r="D52" s="25">
        <v>0</v>
      </c>
      <c r="E52" s="25">
        <v>0</v>
      </c>
      <c r="F52" s="25">
        <v>0</v>
      </c>
      <c r="G52" s="32">
        <v>0</v>
      </c>
      <c r="H52" s="25">
        <v>0</v>
      </c>
      <c r="I52" s="25">
        <v>0</v>
      </c>
      <c r="J52" s="25">
        <v>0</v>
      </c>
      <c r="K52" s="34">
        <v>0</v>
      </c>
      <c r="L52" s="32">
        <v>0</v>
      </c>
      <c r="M52" s="25"/>
      <c r="N52" s="25"/>
      <c r="O52" s="25"/>
      <c r="P52" s="25"/>
      <c r="Q52" s="29">
        <v>0</v>
      </c>
      <c r="R52" s="25">
        <v>0</v>
      </c>
      <c r="S52" s="25">
        <v>0</v>
      </c>
      <c r="T52" s="25">
        <v>0</v>
      </c>
      <c r="U52" s="25">
        <v>0</v>
      </c>
      <c r="V52" s="32">
        <v>0</v>
      </c>
      <c r="W52" s="25">
        <v>0</v>
      </c>
      <c r="X52" s="25">
        <v>0</v>
      </c>
      <c r="Y52" s="25">
        <v>0</v>
      </c>
      <c r="Z52" s="25">
        <v>0</v>
      </c>
      <c r="AA52" s="36">
        <v>0</v>
      </c>
      <c r="AB52" s="25">
        <v>0</v>
      </c>
      <c r="AC52" s="25">
        <v>0</v>
      </c>
      <c r="AD52" s="25">
        <v>0</v>
      </c>
      <c r="AE52" s="33">
        <v>0</v>
      </c>
      <c r="AF52" s="32">
        <v>0</v>
      </c>
      <c r="AG52" s="25">
        <v>0</v>
      </c>
      <c r="AH52" s="25">
        <v>0</v>
      </c>
      <c r="AI52" s="25">
        <v>0</v>
      </c>
      <c r="AJ52" s="33">
        <v>0</v>
      </c>
      <c r="AK52" s="32">
        <v>0</v>
      </c>
      <c r="AL52" s="25">
        <v>0</v>
      </c>
      <c r="AM52" s="25">
        <v>0</v>
      </c>
      <c r="AN52" s="25">
        <v>0</v>
      </c>
      <c r="AO52" s="25">
        <v>0</v>
      </c>
      <c r="AP52" s="32">
        <v>0</v>
      </c>
      <c r="AQ52" s="25">
        <v>0</v>
      </c>
      <c r="AR52" s="25">
        <v>0</v>
      </c>
      <c r="AS52" s="25">
        <v>0</v>
      </c>
      <c r="AT52" s="25">
        <v>0</v>
      </c>
      <c r="AU52" s="36">
        <v>0</v>
      </c>
      <c r="AV52" s="25">
        <v>0</v>
      </c>
      <c r="AW52" s="25">
        <v>0</v>
      </c>
      <c r="AX52" s="25">
        <v>0</v>
      </c>
      <c r="AY52" s="34">
        <v>0</v>
      </c>
      <c r="AZ52" s="32">
        <v>0</v>
      </c>
      <c r="BA52" s="25">
        <v>0</v>
      </c>
      <c r="BB52" s="25">
        <v>0</v>
      </c>
      <c r="BC52" s="25">
        <v>0</v>
      </c>
      <c r="BD52" s="25">
        <v>0</v>
      </c>
      <c r="BE52" s="36">
        <v>0</v>
      </c>
      <c r="BF52" s="25">
        <v>0</v>
      </c>
      <c r="BG52" s="25">
        <v>0</v>
      </c>
      <c r="BH52" s="25">
        <v>0</v>
      </c>
      <c r="BI52" s="25">
        <v>0</v>
      </c>
      <c r="BJ52" s="32">
        <v>0</v>
      </c>
      <c r="BK52" s="25">
        <v>0</v>
      </c>
      <c r="BL52" s="25">
        <v>0</v>
      </c>
      <c r="BM52" s="25">
        <v>0</v>
      </c>
      <c r="BN52" s="25">
        <v>0</v>
      </c>
      <c r="BO52" s="36">
        <v>0</v>
      </c>
      <c r="BP52" s="25">
        <v>0</v>
      </c>
      <c r="BQ52" s="25">
        <v>0</v>
      </c>
      <c r="BR52" s="25">
        <v>0</v>
      </c>
      <c r="BS52" s="34">
        <v>0</v>
      </c>
      <c r="BT52" s="32">
        <v>0</v>
      </c>
      <c r="BU52" s="25">
        <v>0</v>
      </c>
      <c r="BV52" s="25">
        <v>0</v>
      </c>
      <c r="BW52" s="25">
        <v>0</v>
      </c>
      <c r="BX52" s="25">
        <v>0</v>
      </c>
      <c r="CD52" s="23"/>
      <c r="CE52" s="23"/>
    </row>
    <row r="53" spans="1:83" ht="18.75" x14ac:dyDescent="0.25">
      <c r="A53" s="193" t="s">
        <v>48</v>
      </c>
      <c r="B53" s="25">
        <v>66226995</v>
      </c>
      <c r="C53" s="25">
        <v>16009018</v>
      </c>
      <c r="D53" s="25">
        <v>16382183</v>
      </c>
      <c r="E53" s="25">
        <v>16819647</v>
      </c>
      <c r="F53" s="25">
        <v>17016147</v>
      </c>
      <c r="G53" s="32">
        <v>0</v>
      </c>
      <c r="H53" s="25">
        <v>0</v>
      </c>
      <c r="I53" s="25">
        <v>0</v>
      </c>
      <c r="J53" s="25">
        <v>0</v>
      </c>
      <c r="K53" s="34">
        <v>0</v>
      </c>
      <c r="L53" s="32">
        <v>0</v>
      </c>
      <c r="M53" s="25"/>
      <c r="N53" s="25"/>
      <c r="O53" s="25"/>
      <c r="P53" s="25"/>
      <c r="Q53" s="29">
        <v>43415087</v>
      </c>
      <c r="R53" s="25">
        <v>10324029</v>
      </c>
      <c r="S53" s="25">
        <v>10837667</v>
      </c>
      <c r="T53" s="25">
        <v>10850808</v>
      </c>
      <c r="U53" s="25">
        <v>11402583</v>
      </c>
      <c r="V53" s="32">
        <v>1089</v>
      </c>
      <c r="W53" s="25">
        <v>331</v>
      </c>
      <c r="X53" s="25">
        <v>300</v>
      </c>
      <c r="Y53" s="25">
        <v>295</v>
      </c>
      <c r="Z53" s="25">
        <v>163</v>
      </c>
      <c r="AA53" s="36">
        <v>22068376</v>
      </c>
      <c r="AB53" s="25">
        <v>5466486</v>
      </c>
      <c r="AC53" s="25">
        <v>5318929</v>
      </c>
      <c r="AD53" s="25">
        <v>5743085</v>
      </c>
      <c r="AE53" s="33">
        <v>5539876</v>
      </c>
      <c r="AF53" s="32">
        <v>29678</v>
      </c>
      <c r="AG53" s="25">
        <v>8205</v>
      </c>
      <c r="AH53" s="25">
        <v>6968</v>
      </c>
      <c r="AI53" s="25">
        <v>7963</v>
      </c>
      <c r="AJ53" s="33">
        <v>6542</v>
      </c>
      <c r="AK53" s="32">
        <v>7733096</v>
      </c>
      <c r="AL53" s="25">
        <v>3931359</v>
      </c>
      <c r="AM53" s="25">
        <v>-834157</v>
      </c>
      <c r="AN53" s="25">
        <v>2350357</v>
      </c>
      <c r="AO53" s="25">
        <v>2285537</v>
      </c>
      <c r="AP53" s="32">
        <v>7916</v>
      </c>
      <c r="AQ53" s="25">
        <v>5357</v>
      </c>
      <c r="AR53" s="25">
        <v>-1770</v>
      </c>
      <c r="AS53" s="25">
        <v>2514</v>
      </c>
      <c r="AT53" s="25">
        <v>1815</v>
      </c>
      <c r="AU53" s="36">
        <v>873571</v>
      </c>
      <c r="AV53" s="25">
        <v>113735</v>
      </c>
      <c r="AW53" s="25">
        <v>270695</v>
      </c>
      <c r="AX53" s="25">
        <v>130131</v>
      </c>
      <c r="AY53" s="34">
        <v>359010</v>
      </c>
      <c r="AZ53" s="32">
        <v>987</v>
      </c>
      <c r="BA53" s="25">
        <v>179</v>
      </c>
      <c r="BB53" s="25">
        <v>312</v>
      </c>
      <c r="BC53" s="25">
        <v>165</v>
      </c>
      <c r="BD53" s="25">
        <v>331</v>
      </c>
      <c r="BE53" s="36">
        <v>13461709</v>
      </c>
      <c r="BF53" s="25">
        <v>1421392</v>
      </c>
      <c r="BG53" s="25">
        <v>5882391</v>
      </c>
      <c r="BH53" s="25">
        <v>3262597</v>
      </c>
      <c r="BI53" s="25">
        <v>2895329</v>
      </c>
      <c r="BJ53" s="32">
        <v>20775</v>
      </c>
      <c r="BK53" s="25">
        <v>2669</v>
      </c>
      <c r="BL53" s="25">
        <v>8426</v>
      </c>
      <c r="BM53" s="25">
        <v>5284</v>
      </c>
      <c r="BN53" s="25">
        <v>4396</v>
      </c>
      <c r="BO53" s="36">
        <v>743532</v>
      </c>
      <c r="BP53" s="25">
        <v>218503</v>
      </c>
      <c r="BQ53" s="25">
        <v>225587</v>
      </c>
      <c r="BR53" s="25">
        <v>225754</v>
      </c>
      <c r="BS53" s="34">
        <v>73688</v>
      </c>
      <c r="BT53" s="32">
        <v>52</v>
      </c>
      <c r="BU53" s="25">
        <v>13</v>
      </c>
      <c r="BV53" s="25">
        <v>24</v>
      </c>
      <c r="BW53" s="25">
        <v>14</v>
      </c>
      <c r="BX53" s="25">
        <v>1</v>
      </c>
      <c r="BY53" s="3">
        <v>4</v>
      </c>
      <c r="BZ53" s="3">
        <v>4</v>
      </c>
      <c r="CA53" s="3">
        <v>4</v>
      </c>
      <c r="CB53" s="3">
        <v>4</v>
      </c>
      <c r="CD53" s="23">
        <v>3</v>
      </c>
      <c r="CE53" s="23">
        <v>2</v>
      </c>
    </row>
    <row r="54" spans="1:83" ht="18.75" x14ac:dyDescent="0.25">
      <c r="A54" s="188" t="s">
        <v>18</v>
      </c>
      <c r="B54" s="25">
        <v>260443</v>
      </c>
      <c r="C54" s="25">
        <v>69420</v>
      </c>
      <c r="D54" s="25">
        <v>48704</v>
      </c>
      <c r="E54" s="25">
        <v>65203</v>
      </c>
      <c r="F54" s="25">
        <v>77116</v>
      </c>
      <c r="G54" s="32">
        <v>0</v>
      </c>
      <c r="H54" s="25">
        <v>0</v>
      </c>
      <c r="I54" s="25">
        <v>0</v>
      </c>
      <c r="J54" s="25">
        <v>0</v>
      </c>
      <c r="K54" s="34">
        <v>0</v>
      </c>
      <c r="L54" s="32">
        <v>0</v>
      </c>
      <c r="M54" s="25"/>
      <c r="N54" s="25"/>
      <c r="O54" s="25"/>
      <c r="P54" s="25"/>
      <c r="Q54" s="29">
        <v>0</v>
      </c>
      <c r="R54" s="25">
        <v>0</v>
      </c>
      <c r="S54" s="25">
        <v>0</v>
      </c>
      <c r="T54" s="25">
        <v>0</v>
      </c>
      <c r="U54" s="25">
        <v>0</v>
      </c>
      <c r="V54" s="32">
        <v>0</v>
      </c>
      <c r="W54" s="25">
        <v>0</v>
      </c>
      <c r="X54" s="25">
        <v>0</v>
      </c>
      <c r="Y54" s="25">
        <v>0</v>
      </c>
      <c r="Z54" s="25">
        <v>0</v>
      </c>
      <c r="AA54" s="36">
        <v>260443</v>
      </c>
      <c r="AB54" s="25">
        <v>69420</v>
      </c>
      <c r="AC54" s="25">
        <v>48704</v>
      </c>
      <c r="AD54" s="25">
        <v>65203</v>
      </c>
      <c r="AE54" s="33">
        <v>77116</v>
      </c>
      <c r="AF54" s="32">
        <v>3783</v>
      </c>
      <c r="AG54" s="25">
        <v>873</v>
      </c>
      <c r="AH54" s="25">
        <v>506</v>
      </c>
      <c r="AI54" s="25">
        <v>825</v>
      </c>
      <c r="AJ54" s="33">
        <v>1579</v>
      </c>
      <c r="AK54" s="32">
        <v>260443</v>
      </c>
      <c r="AL54" s="25">
        <v>69420</v>
      </c>
      <c r="AM54" s="25">
        <v>48704</v>
      </c>
      <c r="AN54" s="25">
        <v>65203</v>
      </c>
      <c r="AO54" s="25">
        <v>77116</v>
      </c>
      <c r="AP54" s="32">
        <v>3783</v>
      </c>
      <c r="AQ54" s="25">
        <v>873</v>
      </c>
      <c r="AR54" s="25">
        <v>506</v>
      </c>
      <c r="AS54" s="25">
        <v>825</v>
      </c>
      <c r="AT54" s="25">
        <v>1579</v>
      </c>
      <c r="AU54" s="36">
        <v>0</v>
      </c>
      <c r="AV54" s="25">
        <v>0</v>
      </c>
      <c r="AW54" s="25">
        <v>0</v>
      </c>
      <c r="AX54" s="25">
        <v>0</v>
      </c>
      <c r="AY54" s="34">
        <v>0</v>
      </c>
      <c r="AZ54" s="32">
        <v>0</v>
      </c>
      <c r="BA54" s="25">
        <v>0</v>
      </c>
      <c r="BB54" s="25">
        <v>0</v>
      </c>
      <c r="BC54" s="25">
        <v>0</v>
      </c>
      <c r="BD54" s="25">
        <v>0</v>
      </c>
      <c r="BE54" s="36">
        <v>0</v>
      </c>
      <c r="BF54" s="25">
        <v>0</v>
      </c>
      <c r="BG54" s="25">
        <v>0</v>
      </c>
      <c r="BH54" s="25">
        <v>0</v>
      </c>
      <c r="BI54" s="25">
        <v>0</v>
      </c>
      <c r="BJ54" s="32">
        <v>0</v>
      </c>
      <c r="BK54" s="25">
        <v>0</v>
      </c>
      <c r="BL54" s="25">
        <v>0</v>
      </c>
      <c r="BM54" s="25">
        <v>0</v>
      </c>
      <c r="BN54" s="25">
        <v>0</v>
      </c>
      <c r="BO54" s="36">
        <v>0</v>
      </c>
      <c r="BP54" s="25">
        <v>0</v>
      </c>
      <c r="BQ54" s="25">
        <v>0</v>
      </c>
      <c r="BR54" s="25">
        <v>0</v>
      </c>
      <c r="BS54" s="34">
        <v>0</v>
      </c>
      <c r="BT54" s="32">
        <v>0</v>
      </c>
      <c r="BU54" s="25">
        <v>0</v>
      </c>
      <c r="BV54" s="25">
        <v>0</v>
      </c>
      <c r="BW54" s="25">
        <v>0</v>
      </c>
      <c r="BX54" s="25">
        <v>0</v>
      </c>
      <c r="BY54" s="3">
        <v>4</v>
      </c>
      <c r="BZ54" s="3">
        <v>4</v>
      </c>
      <c r="CA54" s="3">
        <v>4</v>
      </c>
      <c r="CB54" s="3">
        <v>4</v>
      </c>
      <c r="CD54" s="23">
        <v>3</v>
      </c>
      <c r="CE54" s="23">
        <v>2</v>
      </c>
    </row>
    <row r="55" spans="1:83" ht="19.5" thickBot="1" x14ac:dyDescent="0.3">
      <c r="A55" s="205" t="s">
        <v>24</v>
      </c>
      <c r="B55" s="25">
        <v>24607</v>
      </c>
      <c r="C55" s="25">
        <v>0</v>
      </c>
      <c r="D55" s="25">
        <v>126120</v>
      </c>
      <c r="E55" s="25">
        <v>0</v>
      </c>
      <c r="F55" s="25">
        <v>-101513</v>
      </c>
      <c r="G55" s="32">
        <v>0</v>
      </c>
      <c r="H55" s="25">
        <v>0</v>
      </c>
      <c r="I55" s="25">
        <v>0</v>
      </c>
      <c r="J55" s="25">
        <v>0</v>
      </c>
      <c r="K55" s="34">
        <v>0</v>
      </c>
      <c r="L55" s="32">
        <v>0</v>
      </c>
      <c r="M55" s="25"/>
      <c r="N55" s="25"/>
      <c r="O55" s="25"/>
      <c r="P55" s="25"/>
      <c r="Q55" s="29">
        <v>0</v>
      </c>
      <c r="R55" s="25">
        <v>0</v>
      </c>
      <c r="S55" s="25">
        <v>0</v>
      </c>
      <c r="T55" s="25">
        <v>0</v>
      </c>
      <c r="U55" s="25">
        <v>0</v>
      </c>
      <c r="V55" s="32">
        <v>0</v>
      </c>
      <c r="W55" s="25">
        <v>0</v>
      </c>
      <c r="X55" s="25">
        <v>0</v>
      </c>
      <c r="Y55" s="25">
        <v>0</v>
      </c>
      <c r="Z55" s="25">
        <v>0</v>
      </c>
      <c r="AA55" s="36">
        <v>24607</v>
      </c>
      <c r="AB55" s="25">
        <v>0</v>
      </c>
      <c r="AC55" s="25">
        <v>126120</v>
      </c>
      <c r="AD55" s="25">
        <v>0</v>
      </c>
      <c r="AE55" s="33">
        <v>-101513</v>
      </c>
      <c r="AF55" s="32">
        <v>23</v>
      </c>
      <c r="AG55" s="25">
        <v>0</v>
      </c>
      <c r="AH55" s="25">
        <v>132</v>
      </c>
      <c r="AI55" s="25">
        <v>0</v>
      </c>
      <c r="AJ55" s="33">
        <v>-109</v>
      </c>
      <c r="AK55" s="32">
        <v>24607</v>
      </c>
      <c r="AL55" s="25">
        <v>0</v>
      </c>
      <c r="AM55" s="25">
        <v>126120</v>
      </c>
      <c r="AN55" s="25">
        <v>0</v>
      </c>
      <c r="AO55" s="25">
        <v>-101513</v>
      </c>
      <c r="AP55" s="32">
        <v>23</v>
      </c>
      <c r="AQ55" s="25">
        <v>0</v>
      </c>
      <c r="AR55" s="25">
        <v>132</v>
      </c>
      <c r="AS55" s="25">
        <v>0</v>
      </c>
      <c r="AT55" s="25">
        <v>-109</v>
      </c>
      <c r="AU55" s="36">
        <v>0</v>
      </c>
      <c r="AV55" s="25">
        <v>0</v>
      </c>
      <c r="AW55" s="25">
        <v>0</v>
      </c>
      <c r="AX55" s="25">
        <v>0</v>
      </c>
      <c r="AY55" s="34">
        <v>0</v>
      </c>
      <c r="AZ55" s="32">
        <v>0</v>
      </c>
      <c r="BA55" s="25">
        <v>0</v>
      </c>
      <c r="BB55" s="25">
        <v>0</v>
      </c>
      <c r="BC55" s="25">
        <v>0</v>
      </c>
      <c r="BD55" s="25">
        <v>0</v>
      </c>
      <c r="BE55" s="36">
        <v>0</v>
      </c>
      <c r="BF55" s="25">
        <v>0</v>
      </c>
      <c r="BG55" s="25">
        <v>0</v>
      </c>
      <c r="BH55" s="25">
        <v>0</v>
      </c>
      <c r="BI55" s="25">
        <v>0</v>
      </c>
      <c r="BJ55" s="32">
        <v>0</v>
      </c>
      <c r="BK55" s="25">
        <v>0</v>
      </c>
      <c r="BL55" s="25">
        <v>0</v>
      </c>
      <c r="BM55" s="25">
        <v>0</v>
      </c>
      <c r="BN55" s="25">
        <v>0</v>
      </c>
      <c r="BO55" s="36">
        <v>0</v>
      </c>
      <c r="BP55" s="25">
        <v>0</v>
      </c>
      <c r="BQ55" s="25">
        <v>0</v>
      </c>
      <c r="BR55" s="25">
        <v>0</v>
      </c>
      <c r="BS55" s="34">
        <v>0</v>
      </c>
      <c r="BT55" s="32">
        <v>0</v>
      </c>
      <c r="BU55" s="25">
        <v>0</v>
      </c>
      <c r="BV55" s="25">
        <v>0</v>
      </c>
      <c r="BW55" s="25">
        <v>0</v>
      </c>
      <c r="BX55" s="25">
        <v>0</v>
      </c>
      <c r="BY55" s="3">
        <v>4</v>
      </c>
      <c r="BZ55" s="3">
        <v>4</v>
      </c>
      <c r="CA55" s="3">
        <v>4</v>
      </c>
      <c r="CB55" s="3">
        <v>4</v>
      </c>
      <c r="CD55" s="23">
        <v>3</v>
      </c>
      <c r="CE55" s="23">
        <v>2</v>
      </c>
    </row>
    <row r="56" spans="1:83" ht="18.75" x14ac:dyDescent="0.25">
      <c r="A56" s="193" t="s">
        <v>49</v>
      </c>
      <c r="B56" s="25">
        <v>49404864</v>
      </c>
      <c r="C56" s="25">
        <v>11894660</v>
      </c>
      <c r="D56" s="25">
        <v>12648415</v>
      </c>
      <c r="E56" s="25">
        <v>12400988</v>
      </c>
      <c r="F56" s="25">
        <v>12460801</v>
      </c>
      <c r="G56" s="32">
        <v>0</v>
      </c>
      <c r="H56" s="25">
        <v>0</v>
      </c>
      <c r="I56" s="25">
        <v>0</v>
      </c>
      <c r="J56" s="25">
        <v>0</v>
      </c>
      <c r="K56" s="34">
        <v>0</v>
      </c>
      <c r="L56" s="32">
        <v>0</v>
      </c>
      <c r="M56" s="25"/>
      <c r="N56" s="25"/>
      <c r="O56" s="25"/>
      <c r="P56" s="25"/>
      <c r="Q56" s="29">
        <v>13522702</v>
      </c>
      <c r="R56" s="25">
        <v>3266304</v>
      </c>
      <c r="S56" s="25">
        <v>3380408</v>
      </c>
      <c r="T56" s="25">
        <v>3387347</v>
      </c>
      <c r="U56" s="25">
        <v>3488643</v>
      </c>
      <c r="V56" s="32">
        <v>372</v>
      </c>
      <c r="W56" s="25">
        <v>88</v>
      </c>
      <c r="X56" s="25">
        <v>98</v>
      </c>
      <c r="Y56" s="25">
        <v>35</v>
      </c>
      <c r="Z56" s="25">
        <v>151</v>
      </c>
      <c r="AA56" s="36">
        <v>32837147</v>
      </c>
      <c r="AB56" s="25">
        <v>7906087</v>
      </c>
      <c r="AC56" s="25">
        <v>8521308</v>
      </c>
      <c r="AD56" s="25">
        <v>8265428</v>
      </c>
      <c r="AE56" s="33">
        <v>8144324</v>
      </c>
      <c r="AF56" s="32">
        <v>39822</v>
      </c>
      <c r="AG56" s="25">
        <v>10490</v>
      </c>
      <c r="AH56" s="25">
        <v>10551</v>
      </c>
      <c r="AI56" s="25">
        <v>8362</v>
      </c>
      <c r="AJ56" s="33">
        <v>10419</v>
      </c>
      <c r="AK56" s="32">
        <v>11890640</v>
      </c>
      <c r="AL56" s="25">
        <v>4955521</v>
      </c>
      <c r="AM56" s="25">
        <v>-1549885</v>
      </c>
      <c r="AN56" s="25">
        <v>4233717</v>
      </c>
      <c r="AO56" s="25">
        <v>4251287</v>
      </c>
      <c r="AP56" s="32">
        <v>6936</v>
      </c>
      <c r="AQ56" s="25">
        <v>7593</v>
      </c>
      <c r="AR56" s="25">
        <v>-3816</v>
      </c>
      <c r="AS56" s="25">
        <v>1662</v>
      </c>
      <c r="AT56" s="25">
        <v>1497</v>
      </c>
      <c r="AU56" s="36">
        <v>915847</v>
      </c>
      <c r="AV56" s="25">
        <v>316440</v>
      </c>
      <c r="AW56" s="25">
        <v>92640</v>
      </c>
      <c r="AX56" s="25">
        <v>105481</v>
      </c>
      <c r="AY56" s="34">
        <v>401286</v>
      </c>
      <c r="AZ56" s="32">
        <v>1028</v>
      </c>
      <c r="BA56" s="25">
        <v>345</v>
      </c>
      <c r="BB56" s="25">
        <v>238</v>
      </c>
      <c r="BC56" s="25">
        <v>169</v>
      </c>
      <c r="BD56" s="25">
        <v>276</v>
      </c>
      <c r="BE56" s="36">
        <v>20030660</v>
      </c>
      <c r="BF56" s="25">
        <v>2634126</v>
      </c>
      <c r="BG56" s="25">
        <v>9978553</v>
      </c>
      <c r="BH56" s="25">
        <v>3926230</v>
      </c>
      <c r="BI56" s="25">
        <v>3491751</v>
      </c>
      <c r="BJ56" s="32">
        <v>31858</v>
      </c>
      <c r="BK56" s="25">
        <v>2552</v>
      </c>
      <c r="BL56" s="25">
        <v>14129</v>
      </c>
      <c r="BM56" s="25">
        <v>6531</v>
      </c>
      <c r="BN56" s="25">
        <v>8646</v>
      </c>
      <c r="BO56" s="36">
        <v>3045015</v>
      </c>
      <c r="BP56" s="25">
        <v>722269</v>
      </c>
      <c r="BQ56" s="25">
        <v>746699</v>
      </c>
      <c r="BR56" s="25">
        <v>748213</v>
      </c>
      <c r="BS56" s="34">
        <v>827834</v>
      </c>
      <c r="BT56" s="32">
        <v>209</v>
      </c>
      <c r="BU56" s="25">
        <v>50</v>
      </c>
      <c r="BV56" s="25">
        <v>52</v>
      </c>
      <c r="BW56" s="25">
        <v>52</v>
      </c>
      <c r="BX56" s="25">
        <v>55</v>
      </c>
      <c r="BY56" s="3">
        <v>4</v>
      </c>
      <c r="BZ56" s="3">
        <v>4</v>
      </c>
      <c r="CA56" s="3">
        <v>4</v>
      </c>
      <c r="CB56" s="3">
        <v>4</v>
      </c>
      <c r="CD56" s="23">
        <v>3</v>
      </c>
      <c r="CE56" s="23">
        <v>2</v>
      </c>
    </row>
    <row r="57" spans="1:83" ht="18.75" x14ac:dyDescent="0.25">
      <c r="A57" s="196" t="s">
        <v>24</v>
      </c>
      <c r="B57" s="25">
        <v>0</v>
      </c>
      <c r="C57" s="25">
        <v>0</v>
      </c>
      <c r="D57" s="25">
        <v>0</v>
      </c>
      <c r="E57" s="25">
        <v>0</v>
      </c>
      <c r="F57" s="25">
        <v>0</v>
      </c>
      <c r="G57" s="32"/>
      <c r="H57" s="25"/>
      <c r="I57" s="25"/>
      <c r="J57" s="25"/>
      <c r="K57" s="34"/>
      <c r="L57" s="32">
        <v>0</v>
      </c>
      <c r="M57" s="25"/>
      <c r="N57" s="25"/>
      <c r="O57" s="25"/>
      <c r="P57" s="25"/>
      <c r="Q57" s="29">
        <v>0</v>
      </c>
      <c r="R57" s="25">
        <v>0</v>
      </c>
      <c r="S57" s="25">
        <v>0</v>
      </c>
      <c r="T57" s="25">
        <v>0</v>
      </c>
      <c r="U57" s="25">
        <v>0</v>
      </c>
      <c r="V57" s="32">
        <v>0</v>
      </c>
      <c r="W57" s="25">
        <v>0</v>
      </c>
      <c r="X57" s="25">
        <v>0</v>
      </c>
      <c r="Y57" s="25">
        <v>0</v>
      </c>
      <c r="Z57" s="25">
        <v>0</v>
      </c>
      <c r="AA57" s="36">
        <v>0</v>
      </c>
      <c r="AB57" s="25">
        <v>0</v>
      </c>
      <c r="AC57" s="25">
        <v>0</v>
      </c>
      <c r="AD57" s="25">
        <v>0</v>
      </c>
      <c r="AE57" s="33">
        <v>0</v>
      </c>
      <c r="AF57" s="32">
        <v>0</v>
      </c>
      <c r="AG57" s="25">
        <v>0</v>
      </c>
      <c r="AH57" s="25">
        <v>0</v>
      </c>
      <c r="AI57" s="25">
        <v>0</v>
      </c>
      <c r="AJ57" s="33">
        <v>0</v>
      </c>
      <c r="AK57" s="32">
        <v>0</v>
      </c>
      <c r="AL57" s="25">
        <v>0</v>
      </c>
      <c r="AM57" s="25">
        <v>0</v>
      </c>
      <c r="AN57" s="25">
        <v>0</v>
      </c>
      <c r="AO57" s="25">
        <v>0</v>
      </c>
      <c r="AP57" s="32">
        <v>0</v>
      </c>
      <c r="AQ57" s="25">
        <v>0</v>
      </c>
      <c r="AR57" s="25">
        <v>0</v>
      </c>
      <c r="AS57" s="25">
        <v>0</v>
      </c>
      <c r="AT57" s="25">
        <v>0</v>
      </c>
      <c r="AU57" s="36">
        <v>0</v>
      </c>
      <c r="AV57" s="25">
        <v>0</v>
      </c>
      <c r="AW57" s="25">
        <v>0</v>
      </c>
      <c r="AX57" s="25">
        <v>0</v>
      </c>
      <c r="AY57" s="34">
        <v>0</v>
      </c>
      <c r="AZ57" s="32">
        <v>0</v>
      </c>
      <c r="BA57" s="25">
        <v>0</v>
      </c>
      <c r="BB57" s="25">
        <v>0</v>
      </c>
      <c r="BC57" s="25">
        <v>0</v>
      </c>
      <c r="BD57" s="25">
        <v>0</v>
      </c>
      <c r="BE57" s="36">
        <v>0</v>
      </c>
      <c r="BF57" s="25">
        <v>0</v>
      </c>
      <c r="BG57" s="25">
        <v>0</v>
      </c>
      <c r="BH57" s="25">
        <v>0</v>
      </c>
      <c r="BI57" s="25">
        <v>0</v>
      </c>
      <c r="BJ57" s="32">
        <v>0</v>
      </c>
      <c r="BK57" s="25">
        <v>0</v>
      </c>
      <c r="BL57" s="25">
        <v>0</v>
      </c>
      <c r="BM57" s="25">
        <v>0</v>
      </c>
      <c r="BN57" s="25">
        <v>0</v>
      </c>
      <c r="BO57" s="36">
        <v>0</v>
      </c>
      <c r="BP57" s="25">
        <v>0</v>
      </c>
      <c r="BQ57" s="25">
        <v>0</v>
      </c>
      <c r="BR57" s="25">
        <v>0</v>
      </c>
      <c r="BS57" s="34">
        <v>0</v>
      </c>
      <c r="BT57" s="32">
        <v>0</v>
      </c>
      <c r="BU57" s="25">
        <v>0</v>
      </c>
      <c r="BV57" s="25">
        <v>0</v>
      </c>
      <c r="BW57" s="25">
        <v>0</v>
      </c>
      <c r="BX57" s="25">
        <v>0</v>
      </c>
      <c r="CD57" s="23"/>
      <c r="CE57" s="23"/>
    </row>
    <row r="58" spans="1:83" ht="19.5" thickBot="1" x14ac:dyDescent="0.3">
      <c r="A58" s="188" t="s">
        <v>18</v>
      </c>
      <c r="B58" s="25">
        <v>16222</v>
      </c>
      <c r="C58" s="25">
        <v>0</v>
      </c>
      <c r="D58" s="25">
        <v>0</v>
      </c>
      <c r="E58" s="25">
        <v>0</v>
      </c>
      <c r="F58" s="25">
        <v>16222</v>
      </c>
      <c r="G58" s="32">
        <v>0</v>
      </c>
      <c r="H58" s="25">
        <v>0</v>
      </c>
      <c r="I58" s="25">
        <v>0</v>
      </c>
      <c r="J58" s="25">
        <v>0</v>
      </c>
      <c r="K58" s="34">
        <v>0</v>
      </c>
      <c r="L58" s="32">
        <v>0</v>
      </c>
      <c r="M58" s="25"/>
      <c r="N58" s="25"/>
      <c r="O58" s="25"/>
      <c r="P58" s="25"/>
      <c r="Q58" s="29">
        <v>0</v>
      </c>
      <c r="R58" s="25">
        <v>0</v>
      </c>
      <c r="S58" s="25">
        <v>0</v>
      </c>
      <c r="T58" s="25">
        <v>0</v>
      </c>
      <c r="U58" s="25">
        <v>0</v>
      </c>
      <c r="V58" s="32">
        <v>0</v>
      </c>
      <c r="W58" s="25">
        <v>0</v>
      </c>
      <c r="X58" s="25">
        <v>0</v>
      </c>
      <c r="Y58" s="25">
        <v>0</v>
      </c>
      <c r="Z58" s="25">
        <v>0</v>
      </c>
      <c r="AA58" s="36">
        <v>16222</v>
      </c>
      <c r="AB58" s="25">
        <v>0</v>
      </c>
      <c r="AC58" s="25">
        <v>0</v>
      </c>
      <c r="AD58" s="25">
        <v>0</v>
      </c>
      <c r="AE58" s="33">
        <v>16222</v>
      </c>
      <c r="AF58" s="32">
        <v>206</v>
      </c>
      <c r="AG58" s="25">
        <v>0</v>
      </c>
      <c r="AH58" s="25">
        <v>0</v>
      </c>
      <c r="AI58" s="25">
        <v>0</v>
      </c>
      <c r="AJ58" s="33">
        <v>206</v>
      </c>
      <c r="AK58" s="32">
        <v>16222</v>
      </c>
      <c r="AL58" s="25">
        <v>0</v>
      </c>
      <c r="AM58" s="25">
        <v>0</v>
      </c>
      <c r="AN58" s="25">
        <v>0</v>
      </c>
      <c r="AO58" s="25">
        <v>16222</v>
      </c>
      <c r="AP58" s="32">
        <v>206</v>
      </c>
      <c r="AQ58" s="25">
        <v>0</v>
      </c>
      <c r="AR58" s="25">
        <v>0</v>
      </c>
      <c r="AS58" s="25">
        <v>0</v>
      </c>
      <c r="AT58" s="25">
        <v>206</v>
      </c>
      <c r="AU58" s="36">
        <v>0</v>
      </c>
      <c r="AV58" s="25">
        <v>0</v>
      </c>
      <c r="AW58" s="25">
        <v>0</v>
      </c>
      <c r="AX58" s="25">
        <v>0</v>
      </c>
      <c r="AY58" s="34">
        <v>0</v>
      </c>
      <c r="AZ58" s="32">
        <v>0</v>
      </c>
      <c r="BA58" s="25">
        <v>0</v>
      </c>
      <c r="BB58" s="25">
        <v>0</v>
      </c>
      <c r="BC58" s="25">
        <v>0</v>
      </c>
      <c r="BD58" s="25">
        <v>0</v>
      </c>
      <c r="BE58" s="36">
        <v>0</v>
      </c>
      <c r="BF58" s="25">
        <v>0</v>
      </c>
      <c r="BG58" s="25">
        <v>0</v>
      </c>
      <c r="BH58" s="25">
        <v>0</v>
      </c>
      <c r="BI58" s="25">
        <v>0</v>
      </c>
      <c r="BJ58" s="32">
        <v>0</v>
      </c>
      <c r="BK58" s="25">
        <v>0</v>
      </c>
      <c r="BL58" s="25">
        <v>0</v>
      </c>
      <c r="BM58" s="25">
        <v>0</v>
      </c>
      <c r="BN58" s="25">
        <v>0</v>
      </c>
      <c r="BO58" s="36">
        <v>0</v>
      </c>
      <c r="BP58" s="25">
        <v>0</v>
      </c>
      <c r="BQ58" s="25">
        <v>0</v>
      </c>
      <c r="BR58" s="25">
        <v>0</v>
      </c>
      <c r="BS58" s="34">
        <v>0</v>
      </c>
      <c r="BT58" s="32">
        <v>0</v>
      </c>
      <c r="BU58" s="25">
        <v>0</v>
      </c>
      <c r="BV58" s="25">
        <v>0</v>
      </c>
      <c r="BW58" s="25">
        <v>0</v>
      </c>
      <c r="BX58" s="25">
        <v>0</v>
      </c>
      <c r="BY58" s="3">
        <v>4</v>
      </c>
      <c r="BZ58" s="3">
        <v>4</v>
      </c>
      <c r="CA58" s="3">
        <v>4</v>
      </c>
      <c r="CB58" s="3">
        <v>4</v>
      </c>
      <c r="CD58" s="23">
        <v>3</v>
      </c>
      <c r="CE58" s="23">
        <v>2</v>
      </c>
    </row>
    <row r="59" spans="1:83" ht="32.25" thickBot="1" x14ac:dyDescent="0.3">
      <c r="A59" s="204" t="s">
        <v>50</v>
      </c>
      <c r="B59" s="25">
        <v>2705351</v>
      </c>
      <c r="C59" s="25">
        <v>496150</v>
      </c>
      <c r="D59" s="25">
        <v>725053</v>
      </c>
      <c r="E59" s="25">
        <v>577346</v>
      </c>
      <c r="F59" s="25">
        <v>906802</v>
      </c>
      <c r="G59" s="32">
        <v>0</v>
      </c>
      <c r="H59" s="25">
        <v>0</v>
      </c>
      <c r="I59" s="25">
        <v>0</v>
      </c>
      <c r="J59" s="25">
        <v>0</v>
      </c>
      <c r="K59" s="34">
        <v>0</v>
      </c>
      <c r="L59" s="32">
        <v>0</v>
      </c>
      <c r="M59" s="25"/>
      <c r="N59" s="25"/>
      <c r="O59" s="25"/>
      <c r="P59" s="25"/>
      <c r="Q59" s="29">
        <v>0</v>
      </c>
      <c r="R59" s="25">
        <v>0</v>
      </c>
      <c r="S59" s="25">
        <v>0</v>
      </c>
      <c r="T59" s="25">
        <v>0</v>
      </c>
      <c r="U59" s="25">
        <v>0</v>
      </c>
      <c r="V59" s="32">
        <v>0</v>
      </c>
      <c r="W59" s="25">
        <v>0</v>
      </c>
      <c r="X59" s="25">
        <v>0</v>
      </c>
      <c r="Y59" s="25">
        <v>0</v>
      </c>
      <c r="Z59" s="25">
        <v>0</v>
      </c>
      <c r="AA59" s="36">
        <v>1126030</v>
      </c>
      <c r="AB59" s="25">
        <v>229899</v>
      </c>
      <c r="AC59" s="25">
        <v>415111</v>
      </c>
      <c r="AD59" s="25">
        <v>267404</v>
      </c>
      <c r="AE59" s="33">
        <v>213616</v>
      </c>
      <c r="AF59" s="32">
        <v>3647</v>
      </c>
      <c r="AG59" s="25">
        <v>570</v>
      </c>
      <c r="AH59" s="25">
        <v>993</v>
      </c>
      <c r="AI59" s="25">
        <v>624</v>
      </c>
      <c r="AJ59" s="33">
        <v>1460</v>
      </c>
      <c r="AK59" s="32">
        <v>0</v>
      </c>
      <c r="AL59" s="25">
        <v>0</v>
      </c>
      <c r="AM59" s="25">
        <v>0</v>
      </c>
      <c r="AN59" s="25">
        <v>0</v>
      </c>
      <c r="AO59" s="25">
        <v>0</v>
      </c>
      <c r="AP59" s="32">
        <v>0</v>
      </c>
      <c r="AQ59" s="25">
        <v>0</v>
      </c>
      <c r="AR59" s="25">
        <v>0</v>
      </c>
      <c r="AS59" s="25">
        <v>0</v>
      </c>
      <c r="AT59" s="25">
        <v>0</v>
      </c>
      <c r="AU59" s="36">
        <v>0</v>
      </c>
      <c r="AV59" s="25">
        <v>0</v>
      </c>
      <c r="AW59" s="25">
        <v>0</v>
      </c>
      <c r="AX59" s="25">
        <v>0</v>
      </c>
      <c r="AY59" s="34">
        <v>0</v>
      </c>
      <c r="AZ59" s="32">
        <v>0</v>
      </c>
      <c r="BA59" s="25">
        <v>0</v>
      </c>
      <c r="BB59" s="25">
        <v>0</v>
      </c>
      <c r="BC59" s="25">
        <v>0</v>
      </c>
      <c r="BD59" s="25">
        <v>0</v>
      </c>
      <c r="BE59" s="36">
        <v>1126030</v>
      </c>
      <c r="BF59" s="25">
        <v>229899</v>
      </c>
      <c r="BG59" s="25">
        <v>415111</v>
      </c>
      <c r="BH59" s="25">
        <v>267404</v>
      </c>
      <c r="BI59" s="25">
        <v>213616</v>
      </c>
      <c r="BJ59" s="32">
        <v>3647</v>
      </c>
      <c r="BK59" s="25">
        <v>570</v>
      </c>
      <c r="BL59" s="25">
        <v>993</v>
      </c>
      <c r="BM59" s="25">
        <v>624</v>
      </c>
      <c r="BN59" s="25">
        <v>1460</v>
      </c>
      <c r="BO59" s="36">
        <v>1579321</v>
      </c>
      <c r="BP59" s="25">
        <v>266251</v>
      </c>
      <c r="BQ59" s="25">
        <v>309942</v>
      </c>
      <c r="BR59" s="25">
        <v>309942</v>
      </c>
      <c r="BS59" s="34">
        <v>693186</v>
      </c>
      <c r="BT59" s="32">
        <v>112</v>
      </c>
      <c r="BU59" s="25">
        <v>20</v>
      </c>
      <c r="BV59" s="25">
        <v>22</v>
      </c>
      <c r="BW59" s="25">
        <v>19</v>
      </c>
      <c r="BX59" s="25">
        <v>51</v>
      </c>
      <c r="BY59" s="3">
        <v>4</v>
      </c>
      <c r="BZ59" s="3">
        <v>4</v>
      </c>
      <c r="CA59" s="3">
        <v>4</v>
      </c>
      <c r="CB59" s="3">
        <v>4</v>
      </c>
      <c r="CD59" s="23">
        <v>3</v>
      </c>
      <c r="CE59" s="23">
        <v>2</v>
      </c>
    </row>
    <row r="60" spans="1:83" ht="19.5" thickBot="1" x14ac:dyDescent="0.3">
      <c r="A60" s="203" t="s">
        <v>51</v>
      </c>
      <c r="B60" s="25">
        <v>2214413</v>
      </c>
      <c r="C60" s="25">
        <v>2214413</v>
      </c>
      <c r="D60" s="25">
        <v>0</v>
      </c>
      <c r="E60" s="25">
        <v>0</v>
      </c>
      <c r="F60" s="25">
        <v>0</v>
      </c>
      <c r="G60" s="32">
        <v>0</v>
      </c>
      <c r="H60" s="25">
        <v>0</v>
      </c>
      <c r="I60" s="25">
        <v>0</v>
      </c>
      <c r="J60" s="25">
        <v>0</v>
      </c>
      <c r="K60" s="34">
        <v>0</v>
      </c>
      <c r="L60" s="32">
        <v>0</v>
      </c>
      <c r="M60" s="25"/>
      <c r="N60" s="25"/>
      <c r="O60" s="25"/>
      <c r="P60" s="25"/>
      <c r="Q60" s="29">
        <v>0</v>
      </c>
      <c r="R60" s="25">
        <v>0</v>
      </c>
      <c r="S60" s="25">
        <v>0</v>
      </c>
      <c r="T60" s="25">
        <v>0</v>
      </c>
      <c r="U60" s="25">
        <v>0</v>
      </c>
      <c r="V60" s="32">
        <v>0</v>
      </c>
      <c r="W60" s="25">
        <v>0</v>
      </c>
      <c r="X60" s="25">
        <v>0</v>
      </c>
      <c r="Y60" s="25">
        <v>0</v>
      </c>
      <c r="Z60" s="25">
        <v>0</v>
      </c>
      <c r="AA60" s="36">
        <v>2214413</v>
      </c>
      <c r="AB60" s="25">
        <v>2214413</v>
      </c>
      <c r="AC60" s="25">
        <v>0</v>
      </c>
      <c r="AD60" s="25">
        <v>0</v>
      </c>
      <c r="AE60" s="33">
        <v>0</v>
      </c>
      <c r="AF60" s="32">
        <v>2559</v>
      </c>
      <c r="AG60" s="25">
        <v>17885</v>
      </c>
      <c r="AH60" s="25">
        <v>0</v>
      </c>
      <c r="AI60" s="25">
        <v>0</v>
      </c>
      <c r="AJ60" s="33">
        <v>-15326</v>
      </c>
      <c r="AK60" s="32">
        <v>0</v>
      </c>
      <c r="AL60" s="25">
        <v>0</v>
      </c>
      <c r="AM60" s="25">
        <v>0</v>
      </c>
      <c r="AN60" s="25">
        <v>0</v>
      </c>
      <c r="AO60" s="25">
        <v>0</v>
      </c>
      <c r="AP60" s="32">
        <v>0</v>
      </c>
      <c r="AQ60" s="25">
        <v>0</v>
      </c>
      <c r="AR60" s="25">
        <v>0</v>
      </c>
      <c r="AS60" s="25">
        <v>0</v>
      </c>
      <c r="AT60" s="25">
        <v>0</v>
      </c>
      <c r="AU60" s="36">
        <v>0</v>
      </c>
      <c r="AV60" s="25">
        <v>0</v>
      </c>
      <c r="AW60" s="25">
        <v>0</v>
      </c>
      <c r="AX60" s="25">
        <v>0</v>
      </c>
      <c r="AY60" s="34">
        <v>0</v>
      </c>
      <c r="AZ60" s="32">
        <v>0</v>
      </c>
      <c r="BA60" s="25">
        <v>0</v>
      </c>
      <c r="BB60" s="25">
        <v>0</v>
      </c>
      <c r="BC60" s="25">
        <v>0</v>
      </c>
      <c r="BD60" s="25">
        <v>0</v>
      </c>
      <c r="BE60" s="36">
        <v>2214413</v>
      </c>
      <c r="BF60" s="25">
        <v>2214413</v>
      </c>
      <c r="BG60" s="25">
        <v>0</v>
      </c>
      <c r="BH60" s="25">
        <v>0</v>
      </c>
      <c r="BI60" s="25">
        <v>0</v>
      </c>
      <c r="BJ60" s="32">
        <v>2559</v>
      </c>
      <c r="BK60" s="25">
        <v>17885</v>
      </c>
      <c r="BL60" s="25">
        <v>0</v>
      </c>
      <c r="BM60" s="25">
        <v>0</v>
      </c>
      <c r="BN60" s="25">
        <v>-15326</v>
      </c>
      <c r="BO60" s="36">
        <v>0</v>
      </c>
      <c r="BP60" s="25">
        <v>0</v>
      </c>
      <c r="BQ60" s="25">
        <v>0</v>
      </c>
      <c r="BR60" s="25">
        <v>0</v>
      </c>
      <c r="BS60" s="34">
        <v>0</v>
      </c>
      <c r="BT60" s="32">
        <v>0</v>
      </c>
      <c r="BU60" s="25">
        <v>0</v>
      </c>
      <c r="BV60" s="25">
        <v>0</v>
      </c>
      <c r="BW60" s="25">
        <v>0</v>
      </c>
      <c r="BX60" s="25">
        <v>0</v>
      </c>
      <c r="BY60" s="3">
        <v>4</v>
      </c>
      <c r="BZ60" s="3">
        <v>4</v>
      </c>
      <c r="CA60" s="3">
        <v>4</v>
      </c>
      <c r="CB60" s="3">
        <v>4</v>
      </c>
      <c r="CD60" s="23">
        <v>3</v>
      </c>
      <c r="CE60" s="23">
        <v>2</v>
      </c>
    </row>
    <row r="61" spans="1:83" ht="19.5" thickBot="1" x14ac:dyDescent="0.3">
      <c r="A61" s="203" t="s">
        <v>52</v>
      </c>
      <c r="B61" s="25">
        <v>732465</v>
      </c>
      <c r="C61" s="25">
        <v>246400</v>
      </c>
      <c r="D61" s="25">
        <v>334679</v>
      </c>
      <c r="E61" s="25">
        <v>141386</v>
      </c>
      <c r="F61" s="25">
        <v>10000</v>
      </c>
      <c r="G61" s="32">
        <v>0</v>
      </c>
      <c r="H61" s="25">
        <v>0</v>
      </c>
      <c r="I61" s="25">
        <v>0</v>
      </c>
      <c r="J61" s="25">
        <v>0</v>
      </c>
      <c r="K61" s="34">
        <v>0</v>
      </c>
      <c r="L61" s="32">
        <v>0</v>
      </c>
      <c r="M61" s="25"/>
      <c r="N61" s="25"/>
      <c r="O61" s="25"/>
      <c r="P61" s="25"/>
      <c r="Q61" s="29">
        <v>0</v>
      </c>
      <c r="R61" s="25">
        <v>0</v>
      </c>
      <c r="S61" s="25">
        <v>0</v>
      </c>
      <c r="T61" s="25">
        <v>0</v>
      </c>
      <c r="U61" s="25">
        <v>0</v>
      </c>
      <c r="V61" s="32">
        <v>0</v>
      </c>
      <c r="W61" s="25">
        <v>0</v>
      </c>
      <c r="X61" s="25">
        <v>0</v>
      </c>
      <c r="Y61" s="25">
        <v>0</v>
      </c>
      <c r="Z61" s="25">
        <v>0</v>
      </c>
      <c r="AA61" s="36">
        <v>732465</v>
      </c>
      <c r="AB61" s="25">
        <v>246400</v>
      </c>
      <c r="AC61" s="25">
        <v>334679</v>
      </c>
      <c r="AD61" s="25">
        <v>141386</v>
      </c>
      <c r="AE61" s="33">
        <v>10000</v>
      </c>
      <c r="AF61" s="32">
        <v>1543</v>
      </c>
      <c r="AG61" s="25">
        <v>1999</v>
      </c>
      <c r="AH61" s="25">
        <v>2422</v>
      </c>
      <c r="AI61" s="25">
        <v>641</v>
      </c>
      <c r="AJ61" s="33">
        <v>-3519</v>
      </c>
      <c r="AK61" s="32">
        <v>0</v>
      </c>
      <c r="AL61" s="25">
        <v>0</v>
      </c>
      <c r="AM61" s="25">
        <v>0</v>
      </c>
      <c r="AN61" s="25">
        <v>0</v>
      </c>
      <c r="AO61" s="25">
        <v>0</v>
      </c>
      <c r="AP61" s="32">
        <v>0</v>
      </c>
      <c r="AQ61" s="25">
        <v>0</v>
      </c>
      <c r="AR61" s="25">
        <v>0</v>
      </c>
      <c r="AS61" s="25">
        <v>0</v>
      </c>
      <c r="AT61" s="25">
        <v>0</v>
      </c>
      <c r="AU61" s="36">
        <v>0</v>
      </c>
      <c r="AV61" s="25">
        <v>0</v>
      </c>
      <c r="AW61" s="25">
        <v>0</v>
      </c>
      <c r="AX61" s="25">
        <v>0</v>
      </c>
      <c r="AY61" s="34">
        <v>0</v>
      </c>
      <c r="AZ61" s="32">
        <v>0</v>
      </c>
      <c r="BA61" s="25">
        <v>0</v>
      </c>
      <c r="BB61" s="25">
        <v>0</v>
      </c>
      <c r="BC61" s="25">
        <v>0</v>
      </c>
      <c r="BD61" s="25">
        <v>0</v>
      </c>
      <c r="BE61" s="36">
        <v>732465</v>
      </c>
      <c r="BF61" s="25">
        <v>246400</v>
      </c>
      <c r="BG61" s="25">
        <v>334679</v>
      </c>
      <c r="BH61" s="25">
        <v>141386</v>
      </c>
      <c r="BI61" s="25">
        <v>10000</v>
      </c>
      <c r="BJ61" s="32">
        <v>1543</v>
      </c>
      <c r="BK61" s="25">
        <v>1999</v>
      </c>
      <c r="BL61" s="25">
        <v>2422</v>
      </c>
      <c r="BM61" s="25">
        <v>641</v>
      </c>
      <c r="BN61" s="25">
        <v>-3519</v>
      </c>
      <c r="BO61" s="36">
        <v>0</v>
      </c>
      <c r="BP61" s="25">
        <v>0</v>
      </c>
      <c r="BQ61" s="25">
        <v>0</v>
      </c>
      <c r="BR61" s="25">
        <v>0</v>
      </c>
      <c r="BS61" s="34">
        <v>0</v>
      </c>
      <c r="BT61" s="32">
        <v>0</v>
      </c>
      <c r="BU61" s="25">
        <v>0</v>
      </c>
      <c r="BV61" s="25">
        <v>0</v>
      </c>
      <c r="BW61" s="25">
        <v>0</v>
      </c>
      <c r="BX61" s="25">
        <v>0</v>
      </c>
      <c r="CD61" s="23"/>
      <c r="CE61" s="23"/>
    </row>
    <row r="62" spans="1:83" ht="19.5" thickBot="1" x14ac:dyDescent="0.3">
      <c r="A62" s="203" t="s">
        <v>53</v>
      </c>
      <c r="B62" s="25">
        <v>7266131</v>
      </c>
      <c r="C62" s="25">
        <v>1093180</v>
      </c>
      <c r="D62" s="25">
        <v>1651019</v>
      </c>
      <c r="E62" s="25">
        <v>2044492</v>
      </c>
      <c r="F62" s="25">
        <v>2477440</v>
      </c>
      <c r="G62" s="32">
        <v>0</v>
      </c>
      <c r="H62" s="25">
        <v>0</v>
      </c>
      <c r="I62" s="25">
        <v>0</v>
      </c>
      <c r="J62" s="25">
        <v>0</v>
      </c>
      <c r="K62" s="34">
        <v>0</v>
      </c>
      <c r="L62" s="32">
        <v>0</v>
      </c>
      <c r="M62" s="25"/>
      <c r="N62" s="25"/>
      <c r="O62" s="25"/>
      <c r="P62" s="25"/>
      <c r="Q62" s="29">
        <v>0</v>
      </c>
      <c r="R62" s="25">
        <v>0</v>
      </c>
      <c r="S62" s="25">
        <v>0</v>
      </c>
      <c r="T62" s="25">
        <v>0</v>
      </c>
      <c r="U62" s="25">
        <v>0</v>
      </c>
      <c r="V62" s="32">
        <v>0</v>
      </c>
      <c r="W62" s="25">
        <v>0</v>
      </c>
      <c r="X62" s="25">
        <v>0</v>
      </c>
      <c r="Y62" s="25">
        <v>0</v>
      </c>
      <c r="Z62" s="25">
        <v>0</v>
      </c>
      <c r="AA62" s="36">
        <v>7266131</v>
      </c>
      <c r="AB62" s="25">
        <v>1093180</v>
      </c>
      <c r="AC62" s="25">
        <v>1651019</v>
      </c>
      <c r="AD62" s="25">
        <v>2044492</v>
      </c>
      <c r="AE62" s="33">
        <v>2477440</v>
      </c>
      <c r="AF62" s="32">
        <v>54847</v>
      </c>
      <c r="AG62" s="25">
        <v>7556</v>
      </c>
      <c r="AH62" s="25">
        <v>11520</v>
      </c>
      <c r="AI62" s="25">
        <v>14648</v>
      </c>
      <c r="AJ62" s="33">
        <v>21123</v>
      </c>
      <c r="AK62" s="32">
        <v>0</v>
      </c>
      <c r="AL62" s="25">
        <v>0</v>
      </c>
      <c r="AM62" s="25">
        <v>0</v>
      </c>
      <c r="AN62" s="25">
        <v>0</v>
      </c>
      <c r="AO62" s="25">
        <v>0</v>
      </c>
      <c r="AP62" s="32">
        <v>0</v>
      </c>
      <c r="AQ62" s="25">
        <v>0</v>
      </c>
      <c r="AR62" s="25">
        <v>0</v>
      </c>
      <c r="AS62" s="25">
        <v>0</v>
      </c>
      <c r="AT62" s="25">
        <v>0</v>
      </c>
      <c r="AU62" s="36">
        <v>0</v>
      </c>
      <c r="AV62" s="25">
        <v>0</v>
      </c>
      <c r="AW62" s="25">
        <v>0</v>
      </c>
      <c r="AX62" s="25">
        <v>0</v>
      </c>
      <c r="AY62" s="34">
        <v>0</v>
      </c>
      <c r="AZ62" s="32">
        <v>0</v>
      </c>
      <c r="BA62" s="25">
        <v>0</v>
      </c>
      <c r="BB62" s="25">
        <v>0</v>
      </c>
      <c r="BC62" s="25">
        <v>0</v>
      </c>
      <c r="BD62" s="25">
        <v>0</v>
      </c>
      <c r="BE62" s="36">
        <v>7266131</v>
      </c>
      <c r="BF62" s="25">
        <v>1093180</v>
      </c>
      <c r="BG62" s="25">
        <v>1651019</v>
      </c>
      <c r="BH62" s="25">
        <v>2044492</v>
      </c>
      <c r="BI62" s="25">
        <v>2477440</v>
      </c>
      <c r="BJ62" s="32">
        <v>54847</v>
      </c>
      <c r="BK62" s="25">
        <v>7556</v>
      </c>
      <c r="BL62" s="25">
        <v>11520</v>
      </c>
      <c r="BM62" s="25">
        <v>14648</v>
      </c>
      <c r="BN62" s="25">
        <v>21123</v>
      </c>
      <c r="BO62" s="36">
        <v>0</v>
      </c>
      <c r="BP62" s="25">
        <v>0</v>
      </c>
      <c r="BQ62" s="25">
        <v>0</v>
      </c>
      <c r="BR62" s="25">
        <v>0</v>
      </c>
      <c r="BS62" s="34">
        <v>0</v>
      </c>
      <c r="BT62" s="32">
        <v>0</v>
      </c>
      <c r="BU62" s="25">
        <v>0</v>
      </c>
      <c r="BV62" s="25">
        <v>0</v>
      </c>
      <c r="BW62" s="25">
        <v>0</v>
      </c>
      <c r="BX62" s="25">
        <v>0</v>
      </c>
      <c r="CD62" s="23"/>
      <c r="CE62" s="23"/>
    </row>
    <row r="63" spans="1:83" ht="18.75" x14ac:dyDescent="0.25">
      <c r="A63" s="193" t="s">
        <v>54</v>
      </c>
      <c r="B63" s="25">
        <v>0</v>
      </c>
      <c r="C63" s="25">
        <v>0</v>
      </c>
      <c r="D63" s="25">
        <v>0</v>
      </c>
      <c r="E63" s="25">
        <v>0</v>
      </c>
      <c r="F63" s="25">
        <v>0</v>
      </c>
      <c r="G63" s="32">
        <v>0</v>
      </c>
      <c r="H63" s="25">
        <v>0</v>
      </c>
      <c r="I63" s="25">
        <v>0</v>
      </c>
      <c r="J63" s="25">
        <v>0</v>
      </c>
      <c r="K63" s="34">
        <v>0</v>
      </c>
      <c r="L63" s="32">
        <v>0</v>
      </c>
      <c r="M63" s="25"/>
      <c r="N63" s="25"/>
      <c r="O63" s="25"/>
      <c r="P63" s="25"/>
      <c r="Q63" s="29">
        <v>0</v>
      </c>
      <c r="R63" s="25">
        <v>0</v>
      </c>
      <c r="S63" s="25">
        <v>0</v>
      </c>
      <c r="T63" s="25">
        <v>0</v>
      </c>
      <c r="U63" s="25">
        <v>0</v>
      </c>
      <c r="V63" s="32">
        <v>0</v>
      </c>
      <c r="W63" s="25">
        <v>0</v>
      </c>
      <c r="X63" s="25">
        <v>0</v>
      </c>
      <c r="Y63" s="25">
        <v>0</v>
      </c>
      <c r="Z63" s="25">
        <v>0</v>
      </c>
      <c r="AA63" s="36">
        <v>0</v>
      </c>
      <c r="AB63" s="25">
        <v>0</v>
      </c>
      <c r="AC63" s="25">
        <v>0</v>
      </c>
      <c r="AD63" s="25">
        <v>0</v>
      </c>
      <c r="AE63" s="33">
        <v>0</v>
      </c>
      <c r="AF63" s="32">
        <v>0</v>
      </c>
      <c r="AG63" s="25">
        <v>0</v>
      </c>
      <c r="AH63" s="25">
        <v>0</v>
      </c>
      <c r="AI63" s="25">
        <v>0</v>
      </c>
      <c r="AJ63" s="33">
        <v>0</v>
      </c>
      <c r="AK63" s="32">
        <v>0</v>
      </c>
      <c r="AL63" s="25">
        <v>0</v>
      </c>
      <c r="AM63" s="25">
        <v>0</v>
      </c>
      <c r="AN63" s="25">
        <v>0</v>
      </c>
      <c r="AO63" s="25">
        <v>0</v>
      </c>
      <c r="AP63" s="32">
        <v>0</v>
      </c>
      <c r="AQ63" s="25">
        <v>0</v>
      </c>
      <c r="AR63" s="25">
        <v>0</v>
      </c>
      <c r="AS63" s="25">
        <v>0</v>
      </c>
      <c r="AT63" s="25">
        <v>0</v>
      </c>
      <c r="AU63" s="36">
        <v>0</v>
      </c>
      <c r="AV63" s="25">
        <v>0</v>
      </c>
      <c r="AW63" s="25">
        <v>0</v>
      </c>
      <c r="AX63" s="25">
        <v>0</v>
      </c>
      <c r="AY63" s="34">
        <v>0</v>
      </c>
      <c r="AZ63" s="32">
        <v>0</v>
      </c>
      <c r="BA63" s="25">
        <v>0</v>
      </c>
      <c r="BB63" s="25">
        <v>0</v>
      </c>
      <c r="BC63" s="25">
        <v>0</v>
      </c>
      <c r="BD63" s="25">
        <v>0</v>
      </c>
      <c r="BE63" s="36">
        <v>0</v>
      </c>
      <c r="BF63" s="25">
        <v>0</v>
      </c>
      <c r="BG63" s="25">
        <v>0</v>
      </c>
      <c r="BH63" s="25">
        <v>0</v>
      </c>
      <c r="BI63" s="25">
        <v>0</v>
      </c>
      <c r="BJ63" s="32">
        <v>0</v>
      </c>
      <c r="BK63" s="25">
        <v>0</v>
      </c>
      <c r="BL63" s="25">
        <v>0</v>
      </c>
      <c r="BM63" s="25">
        <v>0</v>
      </c>
      <c r="BN63" s="25">
        <v>0</v>
      </c>
      <c r="BO63" s="36">
        <v>0</v>
      </c>
      <c r="BP63" s="25">
        <v>0</v>
      </c>
      <c r="BQ63" s="25">
        <v>0</v>
      </c>
      <c r="BR63" s="25">
        <v>0</v>
      </c>
      <c r="BS63" s="34">
        <v>0</v>
      </c>
      <c r="BT63" s="32">
        <v>0</v>
      </c>
      <c r="BU63" s="25">
        <v>0</v>
      </c>
      <c r="BV63" s="25">
        <v>0</v>
      </c>
      <c r="BW63" s="25">
        <v>0</v>
      </c>
      <c r="BX63" s="25">
        <v>0</v>
      </c>
      <c r="CD63" s="23"/>
      <c r="CE63" s="23"/>
    </row>
    <row r="64" spans="1:83" ht="18.75" x14ac:dyDescent="0.25">
      <c r="A64" s="195" t="s">
        <v>55</v>
      </c>
      <c r="B64" s="25">
        <v>17300</v>
      </c>
      <c r="C64" s="25">
        <v>5649</v>
      </c>
      <c r="D64" s="25">
        <v>8473</v>
      </c>
      <c r="E64" s="25">
        <v>706</v>
      </c>
      <c r="F64" s="25">
        <v>2472</v>
      </c>
      <c r="G64" s="32">
        <v>0</v>
      </c>
      <c r="H64" s="25">
        <v>0</v>
      </c>
      <c r="I64" s="25">
        <v>0</v>
      </c>
      <c r="J64" s="25">
        <v>0</v>
      </c>
      <c r="K64" s="34">
        <v>0</v>
      </c>
      <c r="L64" s="32">
        <v>0</v>
      </c>
      <c r="M64" s="25"/>
      <c r="N64" s="25"/>
      <c r="O64" s="25"/>
      <c r="P64" s="25"/>
      <c r="Q64" s="29">
        <v>0</v>
      </c>
      <c r="R64" s="25">
        <v>0</v>
      </c>
      <c r="S64" s="25">
        <v>0</v>
      </c>
      <c r="T64" s="25">
        <v>0</v>
      </c>
      <c r="U64" s="25">
        <v>0</v>
      </c>
      <c r="V64" s="32">
        <v>0</v>
      </c>
      <c r="W64" s="25">
        <v>0</v>
      </c>
      <c r="X64" s="25">
        <v>0</v>
      </c>
      <c r="Y64" s="25">
        <v>0</v>
      </c>
      <c r="Z64" s="25">
        <v>0</v>
      </c>
      <c r="AA64" s="36">
        <v>17300</v>
      </c>
      <c r="AB64" s="25">
        <v>5649</v>
      </c>
      <c r="AC64" s="25">
        <v>8473</v>
      </c>
      <c r="AD64" s="25">
        <v>706</v>
      </c>
      <c r="AE64" s="33">
        <v>2472</v>
      </c>
      <c r="AF64" s="32">
        <v>49</v>
      </c>
      <c r="AG64" s="25">
        <v>16</v>
      </c>
      <c r="AH64" s="25">
        <v>24</v>
      </c>
      <c r="AI64" s="25">
        <v>2</v>
      </c>
      <c r="AJ64" s="33">
        <v>7</v>
      </c>
      <c r="AK64" s="32">
        <v>0</v>
      </c>
      <c r="AL64" s="25">
        <v>0</v>
      </c>
      <c r="AM64" s="25">
        <v>0</v>
      </c>
      <c r="AN64" s="25">
        <v>0</v>
      </c>
      <c r="AO64" s="25">
        <v>0</v>
      </c>
      <c r="AP64" s="32">
        <v>0</v>
      </c>
      <c r="AQ64" s="25">
        <v>0</v>
      </c>
      <c r="AR64" s="25">
        <v>0</v>
      </c>
      <c r="AS64" s="25">
        <v>0</v>
      </c>
      <c r="AT64" s="25">
        <v>0</v>
      </c>
      <c r="AU64" s="36">
        <v>0</v>
      </c>
      <c r="AV64" s="25">
        <v>0</v>
      </c>
      <c r="AW64" s="25">
        <v>0</v>
      </c>
      <c r="AX64" s="25">
        <v>0</v>
      </c>
      <c r="AY64" s="34">
        <v>0</v>
      </c>
      <c r="AZ64" s="32">
        <v>0</v>
      </c>
      <c r="BA64" s="25">
        <v>0</v>
      </c>
      <c r="BB64" s="25">
        <v>0</v>
      </c>
      <c r="BC64" s="25">
        <v>0</v>
      </c>
      <c r="BD64" s="25">
        <v>0</v>
      </c>
      <c r="BE64" s="36">
        <v>17300</v>
      </c>
      <c r="BF64" s="25">
        <v>5649</v>
      </c>
      <c r="BG64" s="25">
        <v>8473</v>
      </c>
      <c r="BH64" s="25">
        <v>706</v>
      </c>
      <c r="BI64" s="25">
        <v>2472</v>
      </c>
      <c r="BJ64" s="32">
        <v>49</v>
      </c>
      <c r="BK64" s="25">
        <v>16</v>
      </c>
      <c r="BL64" s="25">
        <v>24</v>
      </c>
      <c r="BM64" s="25">
        <v>2</v>
      </c>
      <c r="BN64" s="25">
        <v>7</v>
      </c>
      <c r="BO64" s="36">
        <v>0</v>
      </c>
      <c r="BP64" s="25">
        <v>0</v>
      </c>
      <c r="BQ64" s="25">
        <v>0</v>
      </c>
      <c r="BR64" s="25">
        <v>0</v>
      </c>
      <c r="BS64" s="34">
        <v>0</v>
      </c>
      <c r="BT64" s="32">
        <v>0</v>
      </c>
      <c r="BU64" s="25">
        <v>0</v>
      </c>
      <c r="BV64" s="25">
        <v>0</v>
      </c>
      <c r="BW64" s="25">
        <v>0</v>
      </c>
      <c r="BX64" s="25">
        <v>0</v>
      </c>
      <c r="BY64" s="3">
        <v>4</v>
      </c>
      <c r="BZ64" s="3">
        <v>4</v>
      </c>
      <c r="CA64" s="3">
        <v>4</v>
      </c>
      <c r="CB64" s="3">
        <v>4</v>
      </c>
      <c r="CD64" s="23">
        <v>3</v>
      </c>
      <c r="CE64" s="23">
        <v>2</v>
      </c>
    </row>
    <row r="65" spans="1:83" ht="18.75" x14ac:dyDescent="0.25">
      <c r="A65" s="195" t="s">
        <v>56</v>
      </c>
      <c r="B65" s="25">
        <v>20477</v>
      </c>
      <c r="C65" s="25">
        <v>4590</v>
      </c>
      <c r="D65" s="25">
        <v>8120</v>
      </c>
      <c r="E65" s="25">
        <v>6355</v>
      </c>
      <c r="F65" s="25">
        <v>1412</v>
      </c>
      <c r="G65" s="32">
        <v>0</v>
      </c>
      <c r="H65" s="25">
        <v>0</v>
      </c>
      <c r="I65" s="25">
        <v>0</v>
      </c>
      <c r="J65" s="25">
        <v>0</v>
      </c>
      <c r="K65" s="34">
        <v>0</v>
      </c>
      <c r="L65" s="32">
        <v>0</v>
      </c>
      <c r="M65" s="25"/>
      <c r="N65" s="25"/>
      <c r="O65" s="25"/>
      <c r="P65" s="25"/>
      <c r="Q65" s="29">
        <v>0</v>
      </c>
      <c r="R65" s="25">
        <v>0</v>
      </c>
      <c r="S65" s="25">
        <v>0</v>
      </c>
      <c r="T65" s="25">
        <v>0</v>
      </c>
      <c r="U65" s="25">
        <v>0</v>
      </c>
      <c r="V65" s="32">
        <v>0</v>
      </c>
      <c r="W65" s="25">
        <v>0</v>
      </c>
      <c r="X65" s="25">
        <v>0</v>
      </c>
      <c r="Y65" s="25">
        <v>0</v>
      </c>
      <c r="Z65" s="25">
        <v>0</v>
      </c>
      <c r="AA65" s="36">
        <v>20477</v>
      </c>
      <c r="AB65" s="25">
        <v>4590</v>
      </c>
      <c r="AC65" s="25">
        <v>8120</v>
      </c>
      <c r="AD65" s="25">
        <v>6355</v>
      </c>
      <c r="AE65" s="33">
        <v>1412</v>
      </c>
      <c r="AF65" s="32">
        <v>58</v>
      </c>
      <c r="AG65" s="25">
        <v>13</v>
      </c>
      <c r="AH65" s="25">
        <v>23</v>
      </c>
      <c r="AI65" s="25">
        <v>18</v>
      </c>
      <c r="AJ65" s="33">
        <v>4</v>
      </c>
      <c r="AK65" s="32">
        <v>0</v>
      </c>
      <c r="AL65" s="25">
        <v>0</v>
      </c>
      <c r="AM65" s="25">
        <v>0</v>
      </c>
      <c r="AN65" s="25">
        <v>0</v>
      </c>
      <c r="AO65" s="25">
        <v>0</v>
      </c>
      <c r="AP65" s="32">
        <v>0</v>
      </c>
      <c r="AQ65" s="25">
        <v>0</v>
      </c>
      <c r="AR65" s="25">
        <v>0</v>
      </c>
      <c r="AS65" s="25">
        <v>0</v>
      </c>
      <c r="AT65" s="25">
        <v>0</v>
      </c>
      <c r="AU65" s="36">
        <v>0</v>
      </c>
      <c r="AV65" s="25">
        <v>0</v>
      </c>
      <c r="AW65" s="25">
        <v>0</v>
      </c>
      <c r="AX65" s="25">
        <v>0</v>
      </c>
      <c r="AY65" s="34">
        <v>0</v>
      </c>
      <c r="AZ65" s="32">
        <v>0</v>
      </c>
      <c r="BA65" s="25">
        <v>0</v>
      </c>
      <c r="BB65" s="25">
        <v>0</v>
      </c>
      <c r="BC65" s="25">
        <v>0</v>
      </c>
      <c r="BD65" s="25">
        <v>0</v>
      </c>
      <c r="BE65" s="36">
        <v>20477</v>
      </c>
      <c r="BF65" s="25">
        <v>4590</v>
      </c>
      <c r="BG65" s="25">
        <v>8120</v>
      </c>
      <c r="BH65" s="25">
        <v>6355</v>
      </c>
      <c r="BI65" s="25">
        <v>1412</v>
      </c>
      <c r="BJ65" s="32">
        <v>58</v>
      </c>
      <c r="BK65" s="25">
        <v>13</v>
      </c>
      <c r="BL65" s="25">
        <v>23</v>
      </c>
      <c r="BM65" s="25">
        <v>18</v>
      </c>
      <c r="BN65" s="25">
        <v>4</v>
      </c>
      <c r="BO65" s="36">
        <v>0</v>
      </c>
      <c r="BP65" s="25">
        <v>0</v>
      </c>
      <c r="BQ65" s="25">
        <v>0</v>
      </c>
      <c r="BR65" s="25">
        <v>0</v>
      </c>
      <c r="BS65" s="34">
        <v>0</v>
      </c>
      <c r="BT65" s="32">
        <v>0</v>
      </c>
      <c r="BU65" s="25">
        <v>0</v>
      </c>
      <c r="BV65" s="25">
        <v>0</v>
      </c>
      <c r="BW65" s="25">
        <v>0</v>
      </c>
      <c r="BX65" s="25">
        <v>0</v>
      </c>
      <c r="BY65" s="3">
        <v>4</v>
      </c>
      <c r="BZ65" s="3">
        <v>4</v>
      </c>
      <c r="CA65" s="3">
        <v>4</v>
      </c>
      <c r="CB65" s="3">
        <v>4</v>
      </c>
      <c r="CD65" s="23">
        <v>3</v>
      </c>
      <c r="CE65" s="23">
        <v>2</v>
      </c>
    </row>
    <row r="66" spans="1:83" ht="18.75" x14ac:dyDescent="0.25">
      <c r="A66" s="196" t="s">
        <v>30</v>
      </c>
      <c r="B66" s="25">
        <v>1435517</v>
      </c>
      <c r="C66" s="25">
        <v>242983</v>
      </c>
      <c r="D66" s="25">
        <v>659182</v>
      </c>
      <c r="E66" s="25">
        <v>250421</v>
      </c>
      <c r="F66" s="25">
        <v>282931</v>
      </c>
      <c r="G66" s="32">
        <v>0</v>
      </c>
      <c r="H66" s="25">
        <v>0</v>
      </c>
      <c r="I66" s="25">
        <v>0</v>
      </c>
      <c r="J66" s="25">
        <v>0</v>
      </c>
      <c r="K66" s="34">
        <v>0</v>
      </c>
      <c r="L66" s="32">
        <v>0</v>
      </c>
      <c r="M66" s="25"/>
      <c r="N66" s="25"/>
      <c r="O66" s="25"/>
      <c r="P66" s="25"/>
      <c r="Q66" s="29">
        <v>0</v>
      </c>
      <c r="R66" s="25">
        <v>0</v>
      </c>
      <c r="S66" s="25">
        <v>0</v>
      </c>
      <c r="T66" s="25">
        <v>0</v>
      </c>
      <c r="U66" s="25">
        <v>0</v>
      </c>
      <c r="V66" s="32">
        <v>0</v>
      </c>
      <c r="W66" s="25">
        <v>0</v>
      </c>
      <c r="X66" s="25">
        <v>0</v>
      </c>
      <c r="Y66" s="25">
        <v>0</v>
      </c>
      <c r="Z66" s="25">
        <v>0</v>
      </c>
      <c r="AA66" s="36">
        <v>1435517</v>
      </c>
      <c r="AB66" s="25">
        <v>242983</v>
      </c>
      <c r="AC66" s="25">
        <v>659182</v>
      </c>
      <c r="AD66" s="25">
        <v>250421</v>
      </c>
      <c r="AE66" s="33">
        <v>282931</v>
      </c>
      <c r="AF66" s="32">
        <v>193</v>
      </c>
      <c r="AG66" s="25">
        <v>37</v>
      </c>
      <c r="AH66" s="25">
        <v>87</v>
      </c>
      <c r="AI66" s="25">
        <v>33</v>
      </c>
      <c r="AJ66" s="33">
        <v>36</v>
      </c>
      <c r="AK66" s="32">
        <v>0</v>
      </c>
      <c r="AL66" s="25">
        <v>0</v>
      </c>
      <c r="AM66" s="25">
        <v>0</v>
      </c>
      <c r="AN66" s="25">
        <v>0</v>
      </c>
      <c r="AO66" s="25">
        <v>0</v>
      </c>
      <c r="AP66" s="32">
        <v>0</v>
      </c>
      <c r="AQ66" s="25">
        <v>0</v>
      </c>
      <c r="AR66" s="25">
        <v>0</v>
      </c>
      <c r="AS66" s="25">
        <v>0</v>
      </c>
      <c r="AT66" s="25">
        <v>0</v>
      </c>
      <c r="AU66" s="36">
        <v>0</v>
      </c>
      <c r="AV66" s="25">
        <v>0</v>
      </c>
      <c r="AW66" s="25">
        <v>0</v>
      </c>
      <c r="AX66" s="25">
        <v>0</v>
      </c>
      <c r="AY66" s="34">
        <v>0</v>
      </c>
      <c r="AZ66" s="32">
        <v>0</v>
      </c>
      <c r="BA66" s="25">
        <v>0</v>
      </c>
      <c r="BB66" s="25">
        <v>0</v>
      </c>
      <c r="BC66" s="25">
        <v>0</v>
      </c>
      <c r="BD66" s="25">
        <v>0</v>
      </c>
      <c r="BE66" s="36">
        <v>1435517</v>
      </c>
      <c r="BF66" s="25">
        <v>242983</v>
      </c>
      <c r="BG66" s="25">
        <v>659182</v>
      </c>
      <c r="BH66" s="25">
        <v>250421</v>
      </c>
      <c r="BI66" s="25">
        <v>282931</v>
      </c>
      <c r="BJ66" s="32">
        <v>193</v>
      </c>
      <c r="BK66" s="25">
        <v>37</v>
      </c>
      <c r="BL66" s="25">
        <v>87</v>
      </c>
      <c r="BM66" s="25">
        <v>33</v>
      </c>
      <c r="BN66" s="25">
        <v>36</v>
      </c>
      <c r="BO66" s="36">
        <v>0</v>
      </c>
      <c r="BP66" s="25">
        <v>0</v>
      </c>
      <c r="BQ66" s="25">
        <v>0</v>
      </c>
      <c r="BR66" s="25">
        <v>0</v>
      </c>
      <c r="BS66" s="34">
        <v>0</v>
      </c>
      <c r="BT66" s="32">
        <v>0</v>
      </c>
      <c r="BU66" s="25">
        <v>0</v>
      </c>
      <c r="BV66" s="25">
        <v>0</v>
      </c>
      <c r="BW66" s="25">
        <v>0</v>
      </c>
      <c r="BX66" s="25">
        <v>0</v>
      </c>
      <c r="CD66" s="23"/>
      <c r="CE66" s="23"/>
    </row>
    <row r="67" spans="1:83" ht="18.75" x14ac:dyDescent="0.25">
      <c r="A67" s="196" t="s">
        <v>31</v>
      </c>
      <c r="B67" s="25">
        <v>462566</v>
      </c>
      <c r="C67" s="25">
        <v>128611</v>
      </c>
      <c r="D67" s="25">
        <v>175805</v>
      </c>
      <c r="E67" s="25">
        <v>71825</v>
      </c>
      <c r="F67" s="25">
        <v>86325</v>
      </c>
      <c r="G67" s="32">
        <v>0</v>
      </c>
      <c r="H67" s="25">
        <v>0</v>
      </c>
      <c r="I67" s="25">
        <v>0</v>
      </c>
      <c r="J67" s="25">
        <v>0</v>
      </c>
      <c r="K67" s="34">
        <v>0</v>
      </c>
      <c r="L67" s="32">
        <v>0</v>
      </c>
      <c r="M67" s="25"/>
      <c r="N67" s="25"/>
      <c r="O67" s="25"/>
      <c r="P67" s="25"/>
      <c r="Q67" s="29">
        <v>0</v>
      </c>
      <c r="R67" s="25">
        <v>0</v>
      </c>
      <c r="S67" s="25">
        <v>0</v>
      </c>
      <c r="T67" s="25">
        <v>0</v>
      </c>
      <c r="U67" s="25">
        <v>0</v>
      </c>
      <c r="V67" s="32">
        <v>0</v>
      </c>
      <c r="W67" s="25">
        <v>0</v>
      </c>
      <c r="X67" s="25">
        <v>0</v>
      </c>
      <c r="Y67" s="25">
        <v>0</v>
      </c>
      <c r="Z67" s="25">
        <v>0</v>
      </c>
      <c r="AA67" s="36">
        <v>462566</v>
      </c>
      <c r="AB67" s="25">
        <v>128611</v>
      </c>
      <c r="AC67" s="25">
        <v>175805</v>
      </c>
      <c r="AD67" s="25">
        <v>71825</v>
      </c>
      <c r="AE67" s="33">
        <v>86325</v>
      </c>
      <c r="AF67" s="32">
        <v>408</v>
      </c>
      <c r="AG67" s="25">
        <v>109</v>
      </c>
      <c r="AH67" s="25">
        <v>157</v>
      </c>
      <c r="AI67" s="25">
        <v>64</v>
      </c>
      <c r="AJ67" s="33">
        <v>78</v>
      </c>
      <c r="AK67" s="32">
        <v>0</v>
      </c>
      <c r="AL67" s="25">
        <v>0</v>
      </c>
      <c r="AM67" s="25">
        <v>0</v>
      </c>
      <c r="AN67" s="25">
        <v>0</v>
      </c>
      <c r="AO67" s="25">
        <v>0</v>
      </c>
      <c r="AP67" s="32">
        <v>0</v>
      </c>
      <c r="AQ67" s="25">
        <v>0</v>
      </c>
      <c r="AR67" s="25">
        <v>0</v>
      </c>
      <c r="AS67" s="25">
        <v>0</v>
      </c>
      <c r="AT67" s="25">
        <v>0</v>
      </c>
      <c r="AU67" s="36">
        <v>0</v>
      </c>
      <c r="AV67" s="25">
        <v>0</v>
      </c>
      <c r="AW67" s="25">
        <v>0</v>
      </c>
      <c r="AX67" s="25">
        <v>0</v>
      </c>
      <c r="AY67" s="34">
        <v>0</v>
      </c>
      <c r="AZ67" s="32">
        <v>0</v>
      </c>
      <c r="BA67" s="25">
        <v>0</v>
      </c>
      <c r="BB67" s="25">
        <v>0</v>
      </c>
      <c r="BC67" s="25">
        <v>0</v>
      </c>
      <c r="BD67" s="25">
        <v>0</v>
      </c>
      <c r="BE67" s="36">
        <v>462566</v>
      </c>
      <c r="BF67" s="25">
        <v>128611</v>
      </c>
      <c r="BG67" s="25">
        <v>175805</v>
      </c>
      <c r="BH67" s="25">
        <v>71825</v>
      </c>
      <c r="BI67" s="25">
        <v>86325</v>
      </c>
      <c r="BJ67" s="32">
        <v>408</v>
      </c>
      <c r="BK67" s="25">
        <v>109</v>
      </c>
      <c r="BL67" s="25">
        <v>157</v>
      </c>
      <c r="BM67" s="25">
        <v>64</v>
      </c>
      <c r="BN67" s="25">
        <v>78</v>
      </c>
      <c r="BO67" s="36">
        <v>0</v>
      </c>
      <c r="BP67" s="25">
        <v>0</v>
      </c>
      <c r="BQ67" s="25">
        <v>0</v>
      </c>
      <c r="BR67" s="25">
        <v>0</v>
      </c>
      <c r="BS67" s="34">
        <v>0</v>
      </c>
      <c r="BT67" s="32">
        <v>0</v>
      </c>
      <c r="BU67" s="25">
        <v>0</v>
      </c>
      <c r="BV67" s="25">
        <v>0</v>
      </c>
      <c r="BW67" s="25">
        <v>0</v>
      </c>
      <c r="BX67" s="25">
        <v>0</v>
      </c>
      <c r="BY67" s="3">
        <v>4</v>
      </c>
      <c r="BZ67" s="3">
        <v>4</v>
      </c>
      <c r="CA67" s="3">
        <v>4</v>
      </c>
      <c r="CB67" s="3">
        <v>4</v>
      </c>
      <c r="CD67" s="23">
        <v>3</v>
      </c>
      <c r="CE67" s="23">
        <v>2</v>
      </c>
    </row>
    <row r="68" spans="1:83" ht="18.75" x14ac:dyDescent="0.25">
      <c r="A68" s="196" t="s">
        <v>32</v>
      </c>
      <c r="B68" s="25">
        <v>758638</v>
      </c>
      <c r="C68" s="25">
        <v>166878</v>
      </c>
      <c r="D68" s="25">
        <v>271916</v>
      </c>
      <c r="E68" s="25">
        <v>108767</v>
      </c>
      <c r="F68" s="25">
        <v>211077</v>
      </c>
      <c r="G68" s="32">
        <v>0</v>
      </c>
      <c r="H68" s="25">
        <v>0</v>
      </c>
      <c r="I68" s="25">
        <v>0</v>
      </c>
      <c r="J68" s="25">
        <v>0</v>
      </c>
      <c r="K68" s="34">
        <v>0</v>
      </c>
      <c r="L68" s="32">
        <v>0</v>
      </c>
      <c r="M68" s="25"/>
      <c r="N68" s="25"/>
      <c r="O68" s="25"/>
      <c r="P68" s="25"/>
      <c r="Q68" s="29">
        <v>0</v>
      </c>
      <c r="R68" s="25">
        <v>0</v>
      </c>
      <c r="S68" s="25">
        <v>0</v>
      </c>
      <c r="T68" s="25">
        <v>0</v>
      </c>
      <c r="U68" s="25">
        <v>0</v>
      </c>
      <c r="V68" s="32">
        <v>0</v>
      </c>
      <c r="W68" s="25">
        <v>0</v>
      </c>
      <c r="X68" s="25">
        <v>0</v>
      </c>
      <c r="Y68" s="25">
        <v>0</v>
      </c>
      <c r="Z68" s="25">
        <v>0</v>
      </c>
      <c r="AA68" s="36">
        <v>758638</v>
      </c>
      <c r="AB68" s="25">
        <v>166878</v>
      </c>
      <c r="AC68" s="25">
        <v>271916</v>
      </c>
      <c r="AD68" s="25">
        <v>108767</v>
      </c>
      <c r="AE68" s="33">
        <v>211077</v>
      </c>
      <c r="AF68" s="32">
        <v>125</v>
      </c>
      <c r="AG68" s="25">
        <v>27</v>
      </c>
      <c r="AH68" s="25">
        <v>45</v>
      </c>
      <c r="AI68" s="25">
        <v>18</v>
      </c>
      <c r="AJ68" s="33">
        <v>35</v>
      </c>
      <c r="AK68" s="32">
        <v>0</v>
      </c>
      <c r="AL68" s="25">
        <v>0</v>
      </c>
      <c r="AM68" s="25">
        <v>0</v>
      </c>
      <c r="AN68" s="25">
        <v>0</v>
      </c>
      <c r="AO68" s="25">
        <v>0</v>
      </c>
      <c r="AP68" s="32">
        <v>0</v>
      </c>
      <c r="AQ68" s="25">
        <v>0</v>
      </c>
      <c r="AR68" s="25">
        <v>0</v>
      </c>
      <c r="AS68" s="25">
        <v>0</v>
      </c>
      <c r="AT68" s="25">
        <v>0</v>
      </c>
      <c r="AU68" s="36">
        <v>0</v>
      </c>
      <c r="AV68" s="25">
        <v>0</v>
      </c>
      <c r="AW68" s="25">
        <v>0</v>
      </c>
      <c r="AX68" s="25">
        <v>0</v>
      </c>
      <c r="AY68" s="34">
        <v>0</v>
      </c>
      <c r="AZ68" s="32">
        <v>0</v>
      </c>
      <c r="BA68" s="25">
        <v>0</v>
      </c>
      <c r="BB68" s="25">
        <v>0</v>
      </c>
      <c r="BC68" s="25">
        <v>0</v>
      </c>
      <c r="BD68" s="25">
        <v>0</v>
      </c>
      <c r="BE68" s="36">
        <v>758638</v>
      </c>
      <c r="BF68" s="25">
        <v>166878</v>
      </c>
      <c r="BG68" s="25">
        <v>271916</v>
      </c>
      <c r="BH68" s="25">
        <v>108767</v>
      </c>
      <c r="BI68" s="25">
        <v>211077</v>
      </c>
      <c r="BJ68" s="32">
        <v>125</v>
      </c>
      <c r="BK68" s="25">
        <v>27</v>
      </c>
      <c r="BL68" s="25">
        <v>45</v>
      </c>
      <c r="BM68" s="25">
        <v>18</v>
      </c>
      <c r="BN68" s="25">
        <v>35</v>
      </c>
      <c r="BO68" s="36">
        <v>0</v>
      </c>
      <c r="BP68" s="25">
        <v>0</v>
      </c>
      <c r="BQ68" s="25">
        <v>0</v>
      </c>
      <c r="BR68" s="25">
        <v>0</v>
      </c>
      <c r="BS68" s="34">
        <v>0</v>
      </c>
      <c r="BT68" s="32">
        <v>0</v>
      </c>
      <c r="BU68" s="25">
        <v>0</v>
      </c>
      <c r="BV68" s="25">
        <v>0</v>
      </c>
      <c r="BW68" s="25">
        <v>0</v>
      </c>
      <c r="BX68" s="25">
        <v>0</v>
      </c>
      <c r="BY68" s="3">
        <v>4</v>
      </c>
      <c r="BZ68" s="3">
        <v>4</v>
      </c>
      <c r="CA68" s="3">
        <v>4</v>
      </c>
      <c r="CB68" s="3">
        <v>4</v>
      </c>
      <c r="CD68" s="23">
        <v>3</v>
      </c>
      <c r="CE68" s="23">
        <v>2</v>
      </c>
    </row>
    <row r="69" spans="1:83" ht="19.5" thickBot="1" x14ac:dyDescent="0.3">
      <c r="A69" s="205" t="s">
        <v>33</v>
      </c>
      <c r="B69" s="25">
        <v>125586</v>
      </c>
      <c r="C69" s="25">
        <v>15193</v>
      </c>
      <c r="D69" s="25">
        <v>54913</v>
      </c>
      <c r="E69" s="25">
        <v>14122</v>
      </c>
      <c r="F69" s="25">
        <v>41358</v>
      </c>
      <c r="G69" s="32">
        <v>0</v>
      </c>
      <c r="H69" s="25">
        <v>0</v>
      </c>
      <c r="I69" s="25">
        <v>0</v>
      </c>
      <c r="J69" s="25">
        <v>0</v>
      </c>
      <c r="K69" s="34">
        <v>0</v>
      </c>
      <c r="L69" s="32">
        <v>0</v>
      </c>
      <c r="M69" s="25"/>
      <c r="N69" s="25"/>
      <c r="O69" s="25"/>
      <c r="P69" s="25"/>
      <c r="Q69" s="29">
        <v>0</v>
      </c>
      <c r="R69" s="25">
        <v>0</v>
      </c>
      <c r="S69" s="25">
        <v>0</v>
      </c>
      <c r="T69" s="25">
        <v>0</v>
      </c>
      <c r="U69" s="25">
        <v>0</v>
      </c>
      <c r="V69" s="32">
        <v>0</v>
      </c>
      <c r="W69" s="25">
        <v>0</v>
      </c>
      <c r="X69" s="25">
        <v>0</v>
      </c>
      <c r="Y69" s="25">
        <v>0</v>
      </c>
      <c r="Z69" s="25">
        <v>0</v>
      </c>
      <c r="AA69" s="36">
        <v>125586</v>
      </c>
      <c r="AB69" s="25">
        <v>15193</v>
      </c>
      <c r="AC69" s="25">
        <v>54913</v>
      </c>
      <c r="AD69" s="25">
        <v>14122</v>
      </c>
      <c r="AE69" s="33">
        <v>41358</v>
      </c>
      <c r="AF69" s="32">
        <v>81</v>
      </c>
      <c r="AG69" s="25">
        <v>11</v>
      </c>
      <c r="AH69" s="25">
        <v>35</v>
      </c>
      <c r="AI69" s="25">
        <v>9</v>
      </c>
      <c r="AJ69" s="33">
        <v>26</v>
      </c>
      <c r="AK69" s="32">
        <v>0</v>
      </c>
      <c r="AL69" s="25">
        <v>0</v>
      </c>
      <c r="AM69" s="25">
        <v>0</v>
      </c>
      <c r="AN69" s="25">
        <v>0</v>
      </c>
      <c r="AO69" s="25">
        <v>0</v>
      </c>
      <c r="AP69" s="32">
        <v>0</v>
      </c>
      <c r="AQ69" s="25">
        <v>0</v>
      </c>
      <c r="AR69" s="25">
        <v>0</v>
      </c>
      <c r="AS69" s="25">
        <v>0</v>
      </c>
      <c r="AT69" s="25">
        <v>0</v>
      </c>
      <c r="AU69" s="36">
        <v>0</v>
      </c>
      <c r="AV69" s="25">
        <v>0</v>
      </c>
      <c r="AW69" s="25">
        <v>0</v>
      </c>
      <c r="AX69" s="25">
        <v>0</v>
      </c>
      <c r="AY69" s="34">
        <v>0</v>
      </c>
      <c r="AZ69" s="32">
        <v>0</v>
      </c>
      <c r="BA69" s="25">
        <v>0</v>
      </c>
      <c r="BB69" s="25">
        <v>0</v>
      </c>
      <c r="BC69" s="25">
        <v>0</v>
      </c>
      <c r="BD69" s="25">
        <v>0</v>
      </c>
      <c r="BE69" s="36">
        <v>125586</v>
      </c>
      <c r="BF69" s="25">
        <v>15193</v>
      </c>
      <c r="BG69" s="25">
        <v>54913</v>
      </c>
      <c r="BH69" s="25">
        <v>14122</v>
      </c>
      <c r="BI69" s="25">
        <v>41358</v>
      </c>
      <c r="BJ69" s="32">
        <v>81</v>
      </c>
      <c r="BK69" s="25">
        <v>11</v>
      </c>
      <c r="BL69" s="25">
        <v>35</v>
      </c>
      <c r="BM69" s="25">
        <v>9</v>
      </c>
      <c r="BN69" s="25">
        <v>26</v>
      </c>
      <c r="BO69" s="36">
        <v>0</v>
      </c>
      <c r="BP69" s="25">
        <v>0</v>
      </c>
      <c r="BQ69" s="25">
        <v>0</v>
      </c>
      <c r="BR69" s="25">
        <v>0</v>
      </c>
      <c r="BS69" s="34">
        <v>0</v>
      </c>
      <c r="BT69" s="32">
        <v>0</v>
      </c>
      <c r="BU69" s="25">
        <v>0</v>
      </c>
      <c r="BV69" s="25">
        <v>0</v>
      </c>
      <c r="BW69" s="25">
        <v>0</v>
      </c>
      <c r="BX69" s="25">
        <v>0</v>
      </c>
      <c r="BY69" s="3">
        <v>4</v>
      </c>
      <c r="BZ69" s="3">
        <v>4</v>
      </c>
      <c r="CA69" s="3">
        <v>4</v>
      </c>
      <c r="CB69" s="3">
        <v>4</v>
      </c>
      <c r="CD69" s="23">
        <v>3</v>
      </c>
      <c r="CE69" s="23">
        <v>2</v>
      </c>
    </row>
    <row r="70" spans="1:83" ht="19.5" thickBot="1" x14ac:dyDescent="0.3">
      <c r="A70" s="211" t="s">
        <v>57</v>
      </c>
      <c r="B70" s="25">
        <v>12075700</v>
      </c>
      <c r="C70" s="25">
        <v>2286337</v>
      </c>
      <c r="D70" s="25">
        <v>2177489</v>
      </c>
      <c r="E70" s="25">
        <v>3240720</v>
      </c>
      <c r="F70" s="25">
        <v>4371154</v>
      </c>
      <c r="G70" s="32">
        <v>0</v>
      </c>
      <c r="H70" s="25">
        <v>0</v>
      </c>
      <c r="I70" s="25">
        <v>0</v>
      </c>
      <c r="J70" s="25">
        <v>0</v>
      </c>
      <c r="K70" s="34">
        <v>0</v>
      </c>
      <c r="L70" s="32">
        <v>0</v>
      </c>
      <c r="M70" s="25"/>
      <c r="N70" s="25"/>
      <c r="O70" s="25"/>
      <c r="P70" s="25"/>
      <c r="Q70" s="29">
        <v>11909552</v>
      </c>
      <c r="R70" s="25">
        <v>2276154</v>
      </c>
      <c r="S70" s="25">
        <v>2116701</v>
      </c>
      <c r="T70" s="25">
        <v>3197892</v>
      </c>
      <c r="U70" s="25">
        <v>4318805</v>
      </c>
      <c r="V70" s="32">
        <v>273</v>
      </c>
      <c r="W70" s="25">
        <v>59</v>
      </c>
      <c r="X70" s="25">
        <v>55</v>
      </c>
      <c r="Y70" s="25">
        <v>79</v>
      </c>
      <c r="Z70" s="25">
        <v>80</v>
      </c>
      <c r="AA70" s="36">
        <v>166148</v>
      </c>
      <c r="AB70" s="25">
        <v>10183</v>
      </c>
      <c r="AC70" s="25">
        <v>60788</v>
      </c>
      <c r="AD70" s="25">
        <v>42828</v>
      </c>
      <c r="AE70" s="33">
        <v>52349</v>
      </c>
      <c r="AF70" s="32">
        <v>249</v>
      </c>
      <c r="AG70" s="25">
        <v>14</v>
      </c>
      <c r="AH70" s="25">
        <v>99</v>
      </c>
      <c r="AI70" s="25">
        <v>83</v>
      </c>
      <c r="AJ70" s="33">
        <v>53</v>
      </c>
      <c r="AK70" s="32">
        <v>166148</v>
      </c>
      <c r="AL70" s="25">
        <v>10183</v>
      </c>
      <c r="AM70" s="25">
        <v>60788</v>
      </c>
      <c r="AN70" s="25">
        <v>42828</v>
      </c>
      <c r="AO70" s="25">
        <v>52349</v>
      </c>
      <c r="AP70" s="32">
        <v>249</v>
      </c>
      <c r="AQ70" s="25">
        <v>14</v>
      </c>
      <c r="AR70" s="25">
        <v>99</v>
      </c>
      <c r="AS70" s="25">
        <v>83</v>
      </c>
      <c r="AT70" s="25">
        <v>53</v>
      </c>
      <c r="AU70" s="36">
        <v>0</v>
      </c>
      <c r="AV70" s="25">
        <v>0</v>
      </c>
      <c r="AW70" s="25">
        <v>0</v>
      </c>
      <c r="AX70" s="25">
        <v>0</v>
      </c>
      <c r="AY70" s="34">
        <v>0</v>
      </c>
      <c r="AZ70" s="32">
        <v>0</v>
      </c>
      <c r="BA70" s="25">
        <v>0</v>
      </c>
      <c r="BB70" s="25">
        <v>0</v>
      </c>
      <c r="BC70" s="25">
        <v>0</v>
      </c>
      <c r="BD70" s="25">
        <v>0</v>
      </c>
      <c r="BE70" s="36">
        <v>0</v>
      </c>
      <c r="BF70" s="25">
        <v>0</v>
      </c>
      <c r="BG70" s="25">
        <v>0</v>
      </c>
      <c r="BH70" s="25">
        <v>0</v>
      </c>
      <c r="BI70" s="25">
        <v>0</v>
      </c>
      <c r="BJ70" s="32">
        <v>0</v>
      </c>
      <c r="BK70" s="25">
        <v>0</v>
      </c>
      <c r="BL70" s="25">
        <v>0</v>
      </c>
      <c r="BM70" s="25">
        <v>0</v>
      </c>
      <c r="BN70" s="25">
        <v>0</v>
      </c>
      <c r="BO70" s="36">
        <v>0</v>
      </c>
      <c r="BP70" s="25">
        <v>0</v>
      </c>
      <c r="BQ70" s="25">
        <v>0</v>
      </c>
      <c r="BR70" s="25">
        <v>0</v>
      </c>
      <c r="BS70" s="34">
        <v>0</v>
      </c>
      <c r="BT70" s="32">
        <v>0</v>
      </c>
      <c r="BU70" s="25">
        <v>0</v>
      </c>
      <c r="BV70" s="25">
        <v>0</v>
      </c>
      <c r="BW70" s="25">
        <v>0</v>
      </c>
      <c r="BX70" s="25">
        <v>0</v>
      </c>
      <c r="BY70" s="3">
        <v>4</v>
      </c>
      <c r="BZ70" s="3">
        <v>4</v>
      </c>
      <c r="CA70" s="3">
        <v>4</v>
      </c>
      <c r="CB70" s="3">
        <v>4</v>
      </c>
      <c r="CD70" s="23">
        <v>3</v>
      </c>
      <c r="CE70" s="23">
        <v>2</v>
      </c>
    </row>
    <row r="71" spans="1:83" ht="32.25" thickBot="1" x14ac:dyDescent="0.3">
      <c r="A71" s="204" t="s">
        <v>58</v>
      </c>
      <c r="B71" s="25">
        <v>0</v>
      </c>
      <c r="C71" s="25">
        <v>0</v>
      </c>
      <c r="D71" s="25">
        <v>0</v>
      </c>
      <c r="E71" s="25">
        <v>0</v>
      </c>
      <c r="F71" s="25">
        <v>0</v>
      </c>
      <c r="G71" s="32">
        <v>0</v>
      </c>
      <c r="H71" s="25">
        <v>0</v>
      </c>
      <c r="I71" s="25">
        <v>0</v>
      </c>
      <c r="J71" s="25">
        <v>0</v>
      </c>
      <c r="K71" s="34">
        <v>0</v>
      </c>
      <c r="L71" s="32">
        <v>0</v>
      </c>
      <c r="M71" s="25"/>
      <c r="N71" s="25"/>
      <c r="O71" s="25"/>
      <c r="P71" s="25"/>
      <c r="Q71" s="29">
        <v>0</v>
      </c>
      <c r="R71" s="25">
        <v>0</v>
      </c>
      <c r="S71" s="25">
        <v>0</v>
      </c>
      <c r="T71" s="25">
        <v>0</v>
      </c>
      <c r="U71" s="25">
        <v>0</v>
      </c>
      <c r="V71" s="32">
        <v>0</v>
      </c>
      <c r="W71" s="25">
        <v>0</v>
      </c>
      <c r="X71" s="25">
        <v>0</v>
      </c>
      <c r="Y71" s="25">
        <v>0</v>
      </c>
      <c r="Z71" s="25">
        <v>0</v>
      </c>
      <c r="AA71" s="36">
        <v>0</v>
      </c>
      <c r="AB71" s="25">
        <v>0</v>
      </c>
      <c r="AC71" s="25">
        <v>0</v>
      </c>
      <c r="AD71" s="25">
        <v>0</v>
      </c>
      <c r="AE71" s="33">
        <v>0</v>
      </c>
      <c r="AF71" s="32">
        <v>0</v>
      </c>
      <c r="AG71" s="25">
        <v>0</v>
      </c>
      <c r="AH71" s="25">
        <v>0</v>
      </c>
      <c r="AI71" s="25">
        <v>0</v>
      </c>
      <c r="AJ71" s="33">
        <v>0</v>
      </c>
      <c r="AK71" s="32">
        <v>0</v>
      </c>
      <c r="AL71" s="25">
        <v>0</v>
      </c>
      <c r="AM71" s="25">
        <v>0</v>
      </c>
      <c r="AN71" s="25">
        <v>0</v>
      </c>
      <c r="AO71" s="25">
        <v>0</v>
      </c>
      <c r="AP71" s="32">
        <v>0</v>
      </c>
      <c r="AQ71" s="25">
        <v>0</v>
      </c>
      <c r="AR71" s="25">
        <v>0</v>
      </c>
      <c r="AS71" s="25">
        <v>0</v>
      </c>
      <c r="AT71" s="25">
        <v>0</v>
      </c>
      <c r="AU71" s="36">
        <v>0</v>
      </c>
      <c r="AV71" s="25">
        <v>0</v>
      </c>
      <c r="AW71" s="25">
        <v>0</v>
      </c>
      <c r="AX71" s="25">
        <v>0</v>
      </c>
      <c r="AY71" s="34">
        <v>0</v>
      </c>
      <c r="AZ71" s="32">
        <v>0</v>
      </c>
      <c r="BA71" s="25">
        <v>0</v>
      </c>
      <c r="BB71" s="25">
        <v>0</v>
      </c>
      <c r="BC71" s="25">
        <v>0</v>
      </c>
      <c r="BD71" s="25">
        <v>0</v>
      </c>
      <c r="BE71" s="36">
        <v>0</v>
      </c>
      <c r="BF71" s="25">
        <v>0</v>
      </c>
      <c r="BG71" s="25">
        <v>0</v>
      </c>
      <c r="BH71" s="25">
        <v>0</v>
      </c>
      <c r="BI71" s="25">
        <v>0</v>
      </c>
      <c r="BJ71" s="32">
        <v>0</v>
      </c>
      <c r="BK71" s="25">
        <v>0</v>
      </c>
      <c r="BL71" s="25">
        <v>0</v>
      </c>
      <c r="BM71" s="25">
        <v>0</v>
      </c>
      <c r="BN71" s="25">
        <v>0</v>
      </c>
      <c r="BO71" s="36">
        <v>0</v>
      </c>
      <c r="BP71" s="25">
        <v>0</v>
      </c>
      <c r="BQ71" s="25">
        <v>0</v>
      </c>
      <c r="BR71" s="25">
        <v>0</v>
      </c>
      <c r="BS71" s="34">
        <v>0</v>
      </c>
      <c r="BT71" s="32">
        <v>0</v>
      </c>
      <c r="BU71" s="25">
        <v>0</v>
      </c>
      <c r="BV71" s="25">
        <v>0</v>
      </c>
      <c r="BW71" s="25">
        <v>0</v>
      </c>
      <c r="BX71" s="25">
        <v>0</v>
      </c>
      <c r="CD71" s="23"/>
      <c r="CE71" s="23"/>
    </row>
    <row r="72" spans="1:83" ht="18.75" x14ac:dyDescent="0.25">
      <c r="A72" s="222" t="s">
        <v>59</v>
      </c>
      <c r="B72" s="25">
        <v>0</v>
      </c>
      <c r="C72" s="25">
        <v>0</v>
      </c>
      <c r="D72" s="25">
        <v>0</v>
      </c>
      <c r="E72" s="25">
        <v>0</v>
      </c>
      <c r="F72" s="25">
        <v>0</v>
      </c>
      <c r="G72" s="32">
        <v>0</v>
      </c>
      <c r="H72" s="25">
        <v>0</v>
      </c>
      <c r="I72" s="25">
        <v>0</v>
      </c>
      <c r="J72" s="25">
        <v>0</v>
      </c>
      <c r="K72" s="34">
        <v>0</v>
      </c>
      <c r="L72" s="32">
        <v>0</v>
      </c>
      <c r="M72" s="25"/>
      <c r="N72" s="25"/>
      <c r="O72" s="25"/>
      <c r="P72" s="25"/>
      <c r="Q72" s="29">
        <v>0</v>
      </c>
      <c r="R72" s="25">
        <v>0</v>
      </c>
      <c r="S72" s="25">
        <v>0</v>
      </c>
      <c r="T72" s="25">
        <v>0</v>
      </c>
      <c r="U72" s="25">
        <v>0</v>
      </c>
      <c r="V72" s="32">
        <v>0</v>
      </c>
      <c r="W72" s="25">
        <v>0</v>
      </c>
      <c r="X72" s="25">
        <v>0</v>
      </c>
      <c r="Y72" s="25">
        <v>0</v>
      </c>
      <c r="Z72" s="25">
        <v>0</v>
      </c>
      <c r="AA72" s="36">
        <v>0</v>
      </c>
      <c r="AB72" s="25">
        <v>0</v>
      </c>
      <c r="AC72" s="25">
        <v>0</v>
      </c>
      <c r="AD72" s="25">
        <v>0</v>
      </c>
      <c r="AE72" s="33">
        <v>0</v>
      </c>
      <c r="AF72" s="32">
        <v>0</v>
      </c>
      <c r="AG72" s="25">
        <v>0</v>
      </c>
      <c r="AH72" s="25">
        <v>0</v>
      </c>
      <c r="AI72" s="25">
        <v>0</v>
      </c>
      <c r="AJ72" s="33">
        <v>0</v>
      </c>
      <c r="AK72" s="32">
        <v>0</v>
      </c>
      <c r="AL72" s="25">
        <v>0</v>
      </c>
      <c r="AM72" s="25">
        <v>0</v>
      </c>
      <c r="AN72" s="25">
        <v>0</v>
      </c>
      <c r="AO72" s="25">
        <v>0</v>
      </c>
      <c r="AP72" s="32">
        <v>0</v>
      </c>
      <c r="AQ72" s="25">
        <v>0</v>
      </c>
      <c r="AR72" s="25">
        <v>0</v>
      </c>
      <c r="AS72" s="25">
        <v>0</v>
      </c>
      <c r="AT72" s="25">
        <v>0</v>
      </c>
      <c r="AU72" s="36">
        <v>0</v>
      </c>
      <c r="AV72" s="25">
        <v>0</v>
      </c>
      <c r="AW72" s="25">
        <v>0</v>
      </c>
      <c r="AX72" s="25">
        <v>0</v>
      </c>
      <c r="AY72" s="34">
        <v>0</v>
      </c>
      <c r="AZ72" s="32">
        <v>0</v>
      </c>
      <c r="BA72" s="25">
        <v>0</v>
      </c>
      <c r="BB72" s="25">
        <v>0</v>
      </c>
      <c r="BC72" s="25">
        <v>0</v>
      </c>
      <c r="BD72" s="25">
        <v>0</v>
      </c>
      <c r="BE72" s="36">
        <v>0</v>
      </c>
      <c r="BF72" s="25">
        <v>0</v>
      </c>
      <c r="BG72" s="25">
        <v>0</v>
      </c>
      <c r="BH72" s="25">
        <v>0</v>
      </c>
      <c r="BI72" s="25">
        <v>0</v>
      </c>
      <c r="BJ72" s="32">
        <v>0</v>
      </c>
      <c r="BK72" s="25">
        <v>0</v>
      </c>
      <c r="BL72" s="25">
        <v>0</v>
      </c>
      <c r="BM72" s="25">
        <v>0</v>
      </c>
      <c r="BN72" s="25">
        <v>0</v>
      </c>
      <c r="BO72" s="36">
        <v>0</v>
      </c>
      <c r="BP72" s="25">
        <v>0</v>
      </c>
      <c r="BQ72" s="25">
        <v>0</v>
      </c>
      <c r="BR72" s="25">
        <v>0</v>
      </c>
      <c r="BS72" s="34">
        <v>0</v>
      </c>
      <c r="BT72" s="32">
        <v>0</v>
      </c>
      <c r="BU72" s="25">
        <v>0</v>
      </c>
      <c r="BV72" s="25">
        <v>0</v>
      </c>
      <c r="BW72" s="25">
        <v>0</v>
      </c>
      <c r="BX72" s="25">
        <v>0</v>
      </c>
      <c r="CD72" s="23"/>
      <c r="CE72" s="23"/>
    </row>
    <row r="73" spans="1:83" ht="19.5" thickBot="1" x14ac:dyDescent="0.3">
      <c r="A73" s="212" t="s">
        <v>34</v>
      </c>
      <c r="B73" s="25">
        <v>279451</v>
      </c>
      <c r="C73" s="25">
        <v>105311</v>
      </c>
      <c r="D73" s="25">
        <v>0</v>
      </c>
      <c r="E73" s="25">
        <v>174141</v>
      </c>
      <c r="F73" s="25">
        <v>-1</v>
      </c>
      <c r="G73" s="32">
        <v>0</v>
      </c>
      <c r="H73" s="25">
        <v>0</v>
      </c>
      <c r="I73" s="25">
        <v>0</v>
      </c>
      <c r="J73" s="25">
        <v>0</v>
      </c>
      <c r="K73" s="34">
        <v>0</v>
      </c>
      <c r="L73" s="32">
        <v>0</v>
      </c>
      <c r="M73" s="25"/>
      <c r="N73" s="25"/>
      <c r="O73" s="25"/>
      <c r="P73" s="25"/>
      <c r="Q73" s="29">
        <v>279451</v>
      </c>
      <c r="R73" s="25">
        <v>105311</v>
      </c>
      <c r="S73" s="25">
        <v>0</v>
      </c>
      <c r="T73" s="25">
        <v>174141</v>
      </c>
      <c r="U73" s="25">
        <v>-1</v>
      </c>
      <c r="V73" s="32">
        <v>2</v>
      </c>
      <c r="W73" s="25">
        <v>1</v>
      </c>
      <c r="X73" s="25">
        <v>0</v>
      </c>
      <c r="Y73" s="25">
        <v>1</v>
      </c>
      <c r="Z73" s="25">
        <v>0</v>
      </c>
      <c r="AA73" s="36">
        <v>0</v>
      </c>
      <c r="AB73" s="25">
        <v>0</v>
      </c>
      <c r="AC73" s="25">
        <v>0</v>
      </c>
      <c r="AD73" s="25">
        <v>0</v>
      </c>
      <c r="AE73" s="33">
        <v>0</v>
      </c>
      <c r="AF73" s="32">
        <v>0</v>
      </c>
      <c r="AG73" s="25">
        <v>0</v>
      </c>
      <c r="AH73" s="25">
        <v>0</v>
      </c>
      <c r="AI73" s="25">
        <v>0</v>
      </c>
      <c r="AJ73" s="33">
        <v>0</v>
      </c>
      <c r="AK73" s="32">
        <v>0</v>
      </c>
      <c r="AL73" s="25">
        <v>0</v>
      </c>
      <c r="AM73" s="25">
        <v>0</v>
      </c>
      <c r="AN73" s="25">
        <v>0</v>
      </c>
      <c r="AO73" s="25">
        <v>0</v>
      </c>
      <c r="AP73" s="32">
        <v>0</v>
      </c>
      <c r="AQ73" s="25">
        <v>0</v>
      </c>
      <c r="AR73" s="25">
        <v>0</v>
      </c>
      <c r="AS73" s="25">
        <v>0</v>
      </c>
      <c r="AT73" s="25">
        <v>0</v>
      </c>
      <c r="AU73" s="36">
        <v>0</v>
      </c>
      <c r="AV73" s="25">
        <v>0</v>
      </c>
      <c r="AW73" s="25">
        <v>0</v>
      </c>
      <c r="AX73" s="25">
        <v>0</v>
      </c>
      <c r="AY73" s="34">
        <v>0</v>
      </c>
      <c r="AZ73" s="32">
        <v>0</v>
      </c>
      <c r="BA73" s="25">
        <v>0</v>
      </c>
      <c r="BB73" s="25">
        <v>0</v>
      </c>
      <c r="BC73" s="25">
        <v>0</v>
      </c>
      <c r="BD73" s="25">
        <v>0</v>
      </c>
      <c r="BE73" s="36">
        <v>0</v>
      </c>
      <c r="BF73" s="25">
        <v>0</v>
      </c>
      <c r="BG73" s="25">
        <v>0</v>
      </c>
      <c r="BH73" s="25">
        <v>0</v>
      </c>
      <c r="BI73" s="25">
        <v>0</v>
      </c>
      <c r="BJ73" s="32">
        <v>0</v>
      </c>
      <c r="BK73" s="25">
        <v>0</v>
      </c>
      <c r="BL73" s="25">
        <v>0</v>
      </c>
      <c r="BM73" s="25">
        <v>0</v>
      </c>
      <c r="BN73" s="25">
        <v>0</v>
      </c>
      <c r="BO73" s="36">
        <v>0</v>
      </c>
      <c r="BP73" s="25">
        <v>0</v>
      </c>
      <c r="BQ73" s="25">
        <v>0</v>
      </c>
      <c r="BR73" s="25">
        <v>0</v>
      </c>
      <c r="BS73" s="34">
        <v>0</v>
      </c>
      <c r="BT73" s="32">
        <v>0</v>
      </c>
      <c r="BU73" s="25">
        <v>0</v>
      </c>
      <c r="BV73" s="25">
        <v>0</v>
      </c>
      <c r="BW73" s="25">
        <v>0</v>
      </c>
      <c r="BX73" s="25">
        <v>0</v>
      </c>
      <c r="BY73" s="3">
        <v>4</v>
      </c>
      <c r="BZ73" s="3">
        <v>4</v>
      </c>
      <c r="CA73" s="3">
        <v>4</v>
      </c>
      <c r="CB73" s="3">
        <v>4</v>
      </c>
      <c r="CD73" s="23">
        <v>3</v>
      </c>
      <c r="CE73" s="23">
        <v>2</v>
      </c>
    </row>
    <row r="74" spans="1:83" ht="19.5" thickBot="1" x14ac:dyDescent="0.3">
      <c r="A74" s="213" t="s">
        <v>60</v>
      </c>
      <c r="B74" s="25">
        <v>0</v>
      </c>
      <c r="C74" s="25">
        <v>0</v>
      </c>
      <c r="D74" s="25">
        <v>0</v>
      </c>
      <c r="E74" s="25">
        <v>0</v>
      </c>
      <c r="F74" s="25">
        <v>0</v>
      </c>
      <c r="G74" s="32">
        <v>0</v>
      </c>
      <c r="H74" s="25">
        <v>0</v>
      </c>
      <c r="I74" s="25">
        <v>0</v>
      </c>
      <c r="J74" s="25">
        <v>0</v>
      </c>
      <c r="K74" s="34">
        <v>0</v>
      </c>
      <c r="L74" s="32">
        <v>0</v>
      </c>
      <c r="M74" s="25"/>
      <c r="N74" s="25"/>
      <c r="O74" s="25"/>
      <c r="P74" s="25"/>
      <c r="Q74" s="29">
        <v>0</v>
      </c>
      <c r="R74" s="25">
        <v>0</v>
      </c>
      <c r="S74" s="25">
        <v>0</v>
      </c>
      <c r="T74" s="25">
        <v>0</v>
      </c>
      <c r="U74" s="25">
        <v>0</v>
      </c>
      <c r="V74" s="32">
        <v>0</v>
      </c>
      <c r="W74" s="25">
        <v>0</v>
      </c>
      <c r="X74" s="25">
        <v>0</v>
      </c>
      <c r="Y74" s="25">
        <v>0</v>
      </c>
      <c r="Z74" s="25">
        <v>0</v>
      </c>
      <c r="AA74" s="36">
        <v>0</v>
      </c>
      <c r="AB74" s="25">
        <v>0</v>
      </c>
      <c r="AC74" s="25">
        <v>0</v>
      </c>
      <c r="AD74" s="25">
        <v>0</v>
      </c>
      <c r="AE74" s="33">
        <v>0</v>
      </c>
      <c r="AF74" s="32">
        <v>0</v>
      </c>
      <c r="AG74" s="25">
        <v>0</v>
      </c>
      <c r="AH74" s="25">
        <v>0</v>
      </c>
      <c r="AI74" s="25">
        <v>0</v>
      </c>
      <c r="AJ74" s="33">
        <v>0</v>
      </c>
      <c r="AK74" s="32">
        <v>0</v>
      </c>
      <c r="AL74" s="25">
        <v>0</v>
      </c>
      <c r="AM74" s="25">
        <v>0</v>
      </c>
      <c r="AN74" s="25">
        <v>0</v>
      </c>
      <c r="AO74" s="25">
        <v>0</v>
      </c>
      <c r="AP74" s="32">
        <v>0</v>
      </c>
      <c r="AQ74" s="25">
        <v>0</v>
      </c>
      <c r="AR74" s="25">
        <v>0</v>
      </c>
      <c r="AS74" s="25">
        <v>0</v>
      </c>
      <c r="AT74" s="25">
        <v>0</v>
      </c>
      <c r="AU74" s="36">
        <v>0</v>
      </c>
      <c r="AV74" s="25">
        <v>0</v>
      </c>
      <c r="AW74" s="25">
        <v>0</v>
      </c>
      <c r="AX74" s="25">
        <v>0</v>
      </c>
      <c r="AY74" s="34">
        <v>0</v>
      </c>
      <c r="AZ74" s="32">
        <v>0</v>
      </c>
      <c r="BA74" s="25">
        <v>0</v>
      </c>
      <c r="BB74" s="25">
        <v>0</v>
      </c>
      <c r="BC74" s="25">
        <v>0</v>
      </c>
      <c r="BD74" s="25">
        <v>0</v>
      </c>
      <c r="BE74" s="36">
        <v>0</v>
      </c>
      <c r="BF74" s="25">
        <v>0</v>
      </c>
      <c r="BG74" s="25">
        <v>0</v>
      </c>
      <c r="BH74" s="25">
        <v>0</v>
      </c>
      <c r="BI74" s="25">
        <v>0</v>
      </c>
      <c r="BJ74" s="32">
        <v>0</v>
      </c>
      <c r="BK74" s="25">
        <v>0</v>
      </c>
      <c r="BL74" s="25">
        <v>0</v>
      </c>
      <c r="BM74" s="25">
        <v>0</v>
      </c>
      <c r="BN74" s="25">
        <v>0</v>
      </c>
      <c r="BO74" s="36">
        <v>0</v>
      </c>
      <c r="BP74" s="25">
        <v>0</v>
      </c>
      <c r="BQ74" s="25">
        <v>0</v>
      </c>
      <c r="BR74" s="25">
        <v>0</v>
      </c>
      <c r="BS74" s="34">
        <v>0</v>
      </c>
      <c r="BT74" s="32">
        <v>0</v>
      </c>
      <c r="BU74" s="25">
        <v>0</v>
      </c>
      <c r="BV74" s="25">
        <v>0</v>
      </c>
      <c r="BW74" s="25">
        <v>0</v>
      </c>
      <c r="BX74" s="25">
        <v>0</v>
      </c>
      <c r="BY74" s="3">
        <v>4</v>
      </c>
      <c r="BZ74" s="3">
        <v>4</v>
      </c>
      <c r="CA74" s="3">
        <v>4</v>
      </c>
      <c r="CB74" s="3">
        <v>4</v>
      </c>
      <c r="CD74" s="23">
        <v>3</v>
      </c>
      <c r="CE74" s="23">
        <v>2</v>
      </c>
    </row>
    <row r="75" spans="1:83" ht="19.5" thickBot="1" x14ac:dyDescent="0.3">
      <c r="A75" s="214" t="s">
        <v>61</v>
      </c>
      <c r="B75" s="25">
        <v>3142925</v>
      </c>
      <c r="C75" s="25">
        <v>958390</v>
      </c>
      <c r="D75" s="25">
        <v>701649</v>
      </c>
      <c r="E75" s="25">
        <v>1008486</v>
      </c>
      <c r="F75" s="25">
        <v>474400</v>
      </c>
      <c r="G75" s="32">
        <v>0</v>
      </c>
      <c r="H75" s="25">
        <v>0</v>
      </c>
      <c r="I75" s="25">
        <v>0</v>
      </c>
      <c r="J75" s="25">
        <v>0</v>
      </c>
      <c r="K75" s="34">
        <v>0</v>
      </c>
      <c r="L75" s="32">
        <v>0</v>
      </c>
      <c r="M75" s="25"/>
      <c r="N75" s="25"/>
      <c r="O75" s="25"/>
      <c r="P75" s="25"/>
      <c r="Q75" s="29">
        <v>0</v>
      </c>
      <c r="R75" s="25">
        <v>0</v>
      </c>
      <c r="S75" s="25">
        <v>0</v>
      </c>
      <c r="T75" s="25">
        <v>0</v>
      </c>
      <c r="U75" s="25">
        <v>0</v>
      </c>
      <c r="V75" s="32">
        <v>0</v>
      </c>
      <c r="W75" s="25">
        <v>0</v>
      </c>
      <c r="X75" s="25">
        <v>0</v>
      </c>
      <c r="Y75" s="25">
        <v>0</v>
      </c>
      <c r="Z75" s="25">
        <v>0</v>
      </c>
      <c r="AA75" s="36">
        <v>2737557</v>
      </c>
      <c r="AB75" s="25">
        <v>882298</v>
      </c>
      <c r="AC75" s="25">
        <v>629574</v>
      </c>
      <c r="AD75" s="25">
        <v>761659</v>
      </c>
      <c r="AE75" s="33">
        <v>464026</v>
      </c>
      <c r="AF75" s="32">
        <v>5742</v>
      </c>
      <c r="AG75" s="25">
        <v>1692</v>
      </c>
      <c r="AH75" s="25">
        <v>1206</v>
      </c>
      <c r="AI75" s="25">
        <v>1534</v>
      </c>
      <c r="AJ75" s="33">
        <v>1310</v>
      </c>
      <c r="AK75" s="32">
        <v>547511</v>
      </c>
      <c r="AL75" s="25">
        <v>0</v>
      </c>
      <c r="AM75" s="25">
        <v>620001</v>
      </c>
      <c r="AN75" s="25">
        <v>-47792</v>
      </c>
      <c r="AO75" s="25">
        <v>-24698</v>
      </c>
      <c r="AP75" s="32">
        <v>1148</v>
      </c>
      <c r="AQ75" s="25">
        <v>0</v>
      </c>
      <c r="AR75" s="25">
        <v>1356</v>
      </c>
      <c r="AS75" s="25">
        <v>-128</v>
      </c>
      <c r="AT75" s="25">
        <v>-80</v>
      </c>
      <c r="AU75" s="36">
        <v>0</v>
      </c>
      <c r="AV75" s="25">
        <v>0</v>
      </c>
      <c r="AW75" s="25">
        <v>0</v>
      </c>
      <c r="AX75" s="25">
        <v>0</v>
      </c>
      <c r="AY75" s="34">
        <v>0</v>
      </c>
      <c r="AZ75" s="32">
        <v>0</v>
      </c>
      <c r="BA75" s="25">
        <v>0</v>
      </c>
      <c r="BB75" s="25">
        <v>0</v>
      </c>
      <c r="BC75" s="25">
        <v>0</v>
      </c>
      <c r="BD75" s="25">
        <v>0</v>
      </c>
      <c r="BE75" s="36">
        <v>2190046</v>
      </c>
      <c r="BF75" s="25">
        <v>882298</v>
      </c>
      <c r="BG75" s="25">
        <v>9573</v>
      </c>
      <c r="BH75" s="25">
        <v>809451</v>
      </c>
      <c r="BI75" s="25">
        <v>488724</v>
      </c>
      <c r="BJ75" s="32">
        <v>4594</v>
      </c>
      <c r="BK75" s="25">
        <v>1692</v>
      </c>
      <c r="BL75" s="25">
        <v>-150</v>
      </c>
      <c r="BM75" s="25">
        <v>1662</v>
      </c>
      <c r="BN75" s="25">
        <v>1390</v>
      </c>
      <c r="BO75" s="36">
        <v>405368</v>
      </c>
      <c r="BP75" s="25">
        <v>76092</v>
      </c>
      <c r="BQ75" s="25">
        <v>72075</v>
      </c>
      <c r="BR75" s="25">
        <v>246827</v>
      </c>
      <c r="BS75" s="34">
        <v>10374</v>
      </c>
      <c r="BT75" s="32">
        <v>35</v>
      </c>
      <c r="BU75" s="25">
        <v>8</v>
      </c>
      <c r="BV75" s="25">
        <v>5</v>
      </c>
      <c r="BW75" s="25">
        <v>21</v>
      </c>
      <c r="BX75" s="25">
        <v>1</v>
      </c>
      <c r="BY75" s="3">
        <v>4</v>
      </c>
      <c r="BZ75" s="3">
        <v>4</v>
      </c>
      <c r="CA75" s="3">
        <v>4</v>
      </c>
      <c r="CB75" s="3">
        <v>4</v>
      </c>
      <c r="CD75" s="23">
        <v>3</v>
      </c>
      <c r="CE75" s="23">
        <v>2</v>
      </c>
    </row>
    <row r="76" spans="1:83" ht="31.5" x14ac:dyDescent="0.25">
      <c r="A76" s="223" t="s">
        <v>134</v>
      </c>
      <c r="B76" s="25">
        <v>11181147</v>
      </c>
      <c r="C76" s="25">
        <v>1142857</v>
      </c>
      <c r="D76" s="25">
        <v>1158718</v>
      </c>
      <c r="E76" s="25">
        <v>3097096</v>
      </c>
      <c r="F76" s="25">
        <v>5782476</v>
      </c>
      <c r="G76" s="32">
        <v>0</v>
      </c>
      <c r="H76" s="25">
        <v>0</v>
      </c>
      <c r="I76" s="25">
        <v>0</v>
      </c>
      <c r="J76" s="25">
        <v>0</v>
      </c>
      <c r="K76" s="34">
        <v>0</v>
      </c>
      <c r="L76" s="32">
        <v>0</v>
      </c>
      <c r="M76" s="25"/>
      <c r="N76" s="25"/>
      <c r="O76" s="25"/>
      <c r="P76" s="25"/>
      <c r="Q76" s="29">
        <v>10896702</v>
      </c>
      <c r="R76" s="25">
        <v>1068265</v>
      </c>
      <c r="S76" s="25">
        <v>1075977</v>
      </c>
      <c r="T76" s="25">
        <v>3065864</v>
      </c>
      <c r="U76" s="25">
        <v>5686596</v>
      </c>
      <c r="V76" s="32">
        <v>134</v>
      </c>
      <c r="W76" s="25">
        <v>12</v>
      </c>
      <c r="X76" s="25">
        <v>20</v>
      </c>
      <c r="Y76" s="25">
        <v>45</v>
      </c>
      <c r="Z76" s="25">
        <v>57</v>
      </c>
      <c r="AA76" s="36">
        <v>284445</v>
      </c>
      <c r="AB76" s="25">
        <v>74592</v>
      </c>
      <c r="AC76" s="25">
        <v>82741</v>
      </c>
      <c r="AD76" s="25">
        <v>31232</v>
      </c>
      <c r="AE76" s="33">
        <v>95880</v>
      </c>
      <c r="AF76" s="32">
        <v>785</v>
      </c>
      <c r="AG76" s="25">
        <v>135</v>
      </c>
      <c r="AH76" s="25">
        <v>195</v>
      </c>
      <c r="AI76" s="25">
        <v>62</v>
      </c>
      <c r="AJ76" s="33">
        <v>393</v>
      </c>
      <c r="AK76" s="32">
        <v>0</v>
      </c>
      <c r="AL76" s="25">
        <v>0</v>
      </c>
      <c r="AM76" s="25">
        <v>0</v>
      </c>
      <c r="AN76" s="25">
        <v>0</v>
      </c>
      <c r="AO76" s="25">
        <v>0</v>
      </c>
      <c r="AP76" s="32">
        <v>0</v>
      </c>
      <c r="AQ76" s="25">
        <v>0</v>
      </c>
      <c r="AR76" s="25">
        <v>0</v>
      </c>
      <c r="AS76" s="25">
        <v>0</v>
      </c>
      <c r="AT76" s="25">
        <v>0</v>
      </c>
      <c r="AU76" s="36">
        <v>0</v>
      </c>
      <c r="AV76" s="25">
        <v>0</v>
      </c>
      <c r="AW76" s="25">
        <v>0</v>
      </c>
      <c r="AX76" s="25">
        <v>0</v>
      </c>
      <c r="AY76" s="34">
        <v>0</v>
      </c>
      <c r="AZ76" s="32">
        <v>0</v>
      </c>
      <c r="BA76" s="25">
        <v>0</v>
      </c>
      <c r="BB76" s="25">
        <v>0</v>
      </c>
      <c r="BC76" s="25">
        <v>0</v>
      </c>
      <c r="BD76" s="25">
        <v>0</v>
      </c>
      <c r="BE76" s="36">
        <v>284445</v>
      </c>
      <c r="BF76" s="25">
        <v>74592</v>
      </c>
      <c r="BG76" s="25">
        <v>82741</v>
      </c>
      <c r="BH76" s="25">
        <v>31232</v>
      </c>
      <c r="BI76" s="25">
        <v>95880</v>
      </c>
      <c r="BJ76" s="32">
        <v>785</v>
      </c>
      <c r="BK76" s="25">
        <v>135</v>
      </c>
      <c r="BL76" s="25">
        <v>195</v>
      </c>
      <c r="BM76" s="25">
        <v>62</v>
      </c>
      <c r="BN76" s="25">
        <v>393</v>
      </c>
      <c r="BO76" s="36">
        <v>0</v>
      </c>
      <c r="BP76" s="25">
        <v>0</v>
      </c>
      <c r="BQ76" s="25">
        <v>0</v>
      </c>
      <c r="BR76" s="25">
        <v>0</v>
      </c>
      <c r="BS76" s="34">
        <v>0</v>
      </c>
      <c r="BT76" s="32">
        <v>0</v>
      </c>
      <c r="BU76" s="25">
        <v>0</v>
      </c>
      <c r="BV76" s="25">
        <v>0</v>
      </c>
      <c r="BW76" s="25">
        <v>0</v>
      </c>
      <c r="BX76" s="25">
        <v>0</v>
      </c>
      <c r="BY76" s="3">
        <v>4</v>
      </c>
      <c r="BZ76" s="3">
        <v>4</v>
      </c>
      <c r="CA76" s="3">
        <v>4</v>
      </c>
      <c r="CB76" s="3">
        <v>4</v>
      </c>
      <c r="CD76" s="23">
        <v>3</v>
      </c>
      <c r="CE76" s="23">
        <v>2</v>
      </c>
    </row>
    <row r="77" spans="1:83" ht="18.75" x14ac:dyDescent="0.25">
      <c r="A77" s="186" t="s">
        <v>17</v>
      </c>
      <c r="B77" s="25">
        <v>143993</v>
      </c>
      <c r="C77" s="25">
        <v>0</v>
      </c>
      <c r="D77" s="25">
        <v>0</v>
      </c>
      <c r="E77" s="25">
        <v>143993</v>
      </c>
      <c r="F77" s="25">
        <v>0</v>
      </c>
      <c r="G77" s="32"/>
      <c r="H77" s="25"/>
      <c r="I77" s="25"/>
      <c r="J77" s="25"/>
      <c r="K77" s="34"/>
      <c r="L77" s="32"/>
      <c r="M77" s="25"/>
      <c r="N77" s="25"/>
      <c r="O77" s="25"/>
      <c r="P77" s="25"/>
      <c r="Q77" s="29">
        <v>143993</v>
      </c>
      <c r="R77" s="25">
        <v>0</v>
      </c>
      <c r="S77" s="25">
        <v>0</v>
      </c>
      <c r="T77" s="25">
        <v>143993</v>
      </c>
      <c r="U77" s="25">
        <v>0</v>
      </c>
      <c r="V77" s="32">
        <v>2</v>
      </c>
      <c r="W77" s="25">
        <v>0</v>
      </c>
      <c r="X77" s="25">
        <v>0</v>
      </c>
      <c r="Y77" s="25">
        <v>2</v>
      </c>
      <c r="Z77" s="25">
        <v>0</v>
      </c>
      <c r="AA77" s="36"/>
      <c r="AB77" s="25"/>
      <c r="AC77" s="25"/>
      <c r="AD77" s="25"/>
      <c r="AE77" s="33"/>
      <c r="AF77" s="32"/>
      <c r="AG77" s="25"/>
      <c r="AH77" s="25"/>
      <c r="AI77" s="25"/>
      <c r="AJ77" s="33"/>
      <c r="AK77" s="32"/>
      <c r="AL77" s="25">
        <v>0</v>
      </c>
      <c r="AM77" s="25">
        <v>0</v>
      </c>
      <c r="AN77" s="25">
        <v>0</v>
      </c>
      <c r="AO77" s="25">
        <v>0</v>
      </c>
      <c r="AP77" s="32"/>
      <c r="AQ77" s="25">
        <v>0</v>
      </c>
      <c r="AR77" s="25">
        <v>0</v>
      </c>
      <c r="AS77" s="25">
        <v>0</v>
      </c>
      <c r="AT77" s="25">
        <v>0</v>
      </c>
      <c r="AU77" s="36"/>
      <c r="AV77" s="25">
        <v>0</v>
      </c>
      <c r="AW77" s="25">
        <v>0</v>
      </c>
      <c r="AX77" s="25">
        <v>0</v>
      </c>
      <c r="AY77" s="34">
        <v>0</v>
      </c>
      <c r="AZ77" s="32"/>
      <c r="BA77" s="25">
        <v>0</v>
      </c>
      <c r="BB77" s="25">
        <v>0</v>
      </c>
      <c r="BC77" s="25">
        <v>0</v>
      </c>
      <c r="BD77" s="25">
        <v>0</v>
      </c>
      <c r="BE77" s="36"/>
      <c r="BF77" s="25">
        <v>0</v>
      </c>
      <c r="BG77" s="25">
        <v>0</v>
      </c>
      <c r="BH77" s="25">
        <v>0</v>
      </c>
      <c r="BI77" s="25">
        <v>0</v>
      </c>
      <c r="BJ77" s="32"/>
      <c r="BK77" s="25">
        <v>0</v>
      </c>
      <c r="BL77" s="25">
        <v>0</v>
      </c>
      <c r="BM77" s="25">
        <v>0</v>
      </c>
      <c r="BN77" s="25">
        <v>0</v>
      </c>
      <c r="BO77" s="36"/>
      <c r="BP77" s="25">
        <v>0</v>
      </c>
      <c r="BQ77" s="25">
        <v>0</v>
      </c>
      <c r="BR77" s="25">
        <v>0</v>
      </c>
      <c r="BS77" s="34">
        <v>0</v>
      </c>
      <c r="BT77" s="32"/>
      <c r="BU77" s="25">
        <v>0</v>
      </c>
      <c r="BV77" s="25">
        <v>0</v>
      </c>
      <c r="BW77" s="25">
        <v>0</v>
      </c>
      <c r="BX77" s="25">
        <v>0</v>
      </c>
      <c r="CD77" s="23"/>
      <c r="CE77" s="23"/>
    </row>
    <row r="78" spans="1:83" ht="18.75" x14ac:dyDescent="0.25">
      <c r="A78" s="216" t="s">
        <v>34</v>
      </c>
      <c r="B78" s="25">
        <v>7600223</v>
      </c>
      <c r="C78" s="25">
        <v>1516020</v>
      </c>
      <c r="D78" s="25">
        <v>1677399</v>
      </c>
      <c r="E78" s="25">
        <v>1118267</v>
      </c>
      <c r="F78" s="25">
        <v>3288537</v>
      </c>
      <c r="G78" s="32">
        <v>0</v>
      </c>
      <c r="H78" s="25">
        <v>0</v>
      </c>
      <c r="I78" s="25">
        <v>0</v>
      </c>
      <c r="J78" s="25">
        <v>0</v>
      </c>
      <c r="K78" s="34">
        <v>0</v>
      </c>
      <c r="L78" s="32">
        <v>0</v>
      </c>
      <c r="M78" s="25"/>
      <c r="N78" s="25"/>
      <c r="O78" s="25"/>
      <c r="P78" s="25"/>
      <c r="Q78" s="29">
        <v>7600223</v>
      </c>
      <c r="R78" s="25">
        <v>1516020</v>
      </c>
      <c r="S78" s="25">
        <v>1677399</v>
      </c>
      <c r="T78" s="25">
        <v>1118267</v>
      </c>
      <c r="U78" s="25">
        <v>3288537</v>
      </c>
      <c r="V78" s="32">
        <v>44</v>
      </c>
      <c r="W78" s="25">
        <v>9</v>
      </c>
      <c r="X78" s="25">
        <v>10</v>
      </c>
      <c r="Y78" s="25">
        <v>7</v>
      </c>
      <c r="Z78" s="25">
        <v>18</v>
      </c>
      <c r="AA78" s="36">
        <v>0</v>
      </c>
      <c r="AB78" s="25">
        <v>0</v>
      </c>
      <c r="AC78" s="25">
        <v>0</v>
      </c>
      <c r="AD78" s="25">
        <v>0</v>
      </c>
      <c r="AE78" s="33">
        <v>0</v>
      </c>
      <c r="AF78" s="32">
        <v>0</v>
      </c>
      <c r="AG78" s="25">
        <v>0</v>
      </c>
      <c r="AH78" s="25">
        <v>0</v>
      </c>
      <c r="AI78" s="25">
        <v>0</v>
      </c>
      <c r="AJ78" s="33">
        <v>0</v>
      </c>
      <c r="AK78" s="32">
        <v>0</v>
      </c>
      <c r="AL78" s="25">
        <v>0</v>
      </c>
      <c r="AM78" s="25">
        <v>0</v>
      </c>
      <c r="AN78" s="25">
        <v>0</v>
      </c>
      <c r="AO78" s="25">
        <v>0</v>
      </c>
      <c r="AP78" s="32">
        <v>0</v>
      </c>
      <c r="AQ78" s="25">
        <v>0</v>
      </c>
      <c r="AR78" s="25">
        <v>0</v>
      </c>
      <c r="AS78" s="25">
        <v>0</v>
      </c>
      <c r="AT78" s="25">
        <v>0</v>
      </c>
      <c r="AU78" s="36">
        <v>0</v>
      </c>
      <c r="AV78" s="25">
        <v>0</v>
      </c>
      <c r="AW78" s="25">
        <v>0</v>
      </c>
      <c r="AX78" s="25">
        <v>0</v>
      </c>
      <c r="AY78" s="34">
        <v>0</v>
      </c>
      <c r="AZ78" s="32">
        <v>0</v>
      </c>
      <c r="BA78" s="25">
        <v>0</v>
      </c>
      <c r="BB78" s="25">
        <v>0</v>
      </c>
      <c r="BC78" s="25">
        <v>0</v>
      </c>
      <c r="BD78" s="25">
        <v>0</v>
      </c>
      <c r="BE78" s="36">
        <v>0</v>
      </c>
      <c r="BF78" s="25">
        <v>0</v>
      </c>
      <c r="BG78" s="25">
        <v>0</v>
      </c>
      <c r="BH78" s="25">
        <v>0</v>
      </c>
      <c r="BI78" s="25">
        <v>0</v>
      </c>
      <c r="BJ78" s="32">
        <v>0</v>
      </c>
      <c r="BK78" s="25">
        <v>0</v>
      </c>
      <c r="BL78" s="25">
        <v>0</v>
      </c>
      <c r="BM78" s="25">
        <v>0</v>
      </c>
      <c r="BN78" s="25">
        <v>0</v>
      </c>
      <c r="BO78" s="36">
        <v>0</v>
      </c>
      <c r="BP78" s="25">
        <v>0</v>
      </c>
      <c r="BQ78" s="25">
        <v>0</v>
      </c>
      <c r="BR78" s="25">
        <v>0</v>
      </c>
      <c r="BS78" s="34">
        <v>0</v>
      </c>
      <c r="BT78" s="32">
        <v>0</v>
      </c>
      <c r="BU78" s="25">
        <v>0</v>
      </c>
      <c r="BV78" s="25">
        <v>0</v>
      </c>
      <c r="BW78" s="25">
        <v>0</v>
      </c>
      <c r="BX78" s="25">
        <v>0</v>
      </c>
      <c r="CD78" s="23"/>
      <c r="CE78" s="23"/>
    </row>
    <row r="79" spans="1:83" ht="18.75" x14ac:dyDescent="0.25">
      <c r="A79" s="191" t="s">
        <v>62</v>
      </c>
      <c r="B79" s="25">
        <v>7704381</v>
      </c>
      <c r="C79" s="25">
        <v>2092646</v>
      </c>
      <c r="D79" s="25">
        <v>1983793</v>
      </c>
      <c r="E79" s="25">
        <v>2051695</v>
      </c>
      <c r="F79" s="25">
        <v>1576247</v>
      </c>
      <c r="G79" s="32">
        <v>0</v>
      </c>
      <c r="H79" s="25">
        <v>0</v>
      </c>
      <c r="I79" s="25">
        <v>0</v>
      </c>
      <c r="J79" s="25">
        <v>0</v>
      </c>
      <c r="K79" s="34">
        <v>0</v>
      </c>
      <c r="L79" s="32">
        <v>0</v>
      </c>
      <c r="M79" s="25"/>
      <c r="N79" s="25"/>
      <c r="O79" s="25"/>
      <c r="P79" s="25"/>
      <c r="Q79" s="29">
        <v>0</v>
      </c>
      <c r="R79" s="25">
        <v>0</v>
      </c>
      <c r="S79" s="25">
        <v>0</v>
      </c>
      <c r="T79" s="25">
        <v>0</v>
      </c>
      <c r="U79" s="25">
        <v>0</v>
      </c>
      <c r="V79" s="32">
        <v>0</v>
      </c>
      <c r="W79" s="25">
        <v>0</v>
      </c>
      <c r="X79" s="25">
        <v>0</v>
      </c>
      <c r="Y79" s="25">
        <v>0</v>
      </c>
      <c r="Z79" s="25">
        <v>0</v>
      </c>
      <c r="AA79" s="36">
        <v>4614790</v>
      </c>
      <c r="AB79" s="25">
        <v>1510521</v>
      </c>
      <c r="AC79" s="25">
        <v>1206037</v>
      </c>
      <c r="AD79" s="25">
        <v>1216219</v>
      </c>
      <c r="AE79" s="33">
        <v>682013</v>
      </c>
      <c r="AF79" s="32">
        <v>11912</v>
      </c>
      <c r="AG79" s="25">
        <v>3346</v>
      </c>
      <c r="AH79" s="25">
        <v>2639</v>
      </c>
      <c r="AI79" s="25">
        <v>2433</v>
      </c>
      <c r="AJ79" s="33">
        <v>3494</v>
      </c>
      <c r="AK79" s="32">
        <v>1580950</v>
      </c>
      <c r="AL79" s="25">
        <v>1133133</v>
      </c>
      <c r="AM79" s="25">
        <v>7282</v>
      </c>
      <c r="AN79" s="25">
        <v>364557</v>
      </c>
      <c r="AO79" s="25">
        <v>75978</v>
      </c>
      <c r="AP79" s="32">
        <v>4383</v>
      </c>
      <c r="AQ79" s="25">
        <v>1740</v>
      </c>
      <c r="AR79" s="25">
        <v>1156</v>
      </c>
      <c r="AS79" s="25">
        <v>1061</v>
      </c>
      <c r="AT79" s="25">
        <v>426</v>
      </c>
      <c r="AU79" s="36">
        <v>218818</v>
      </c>
      <c r="AV79" s="25">
        <v>64742</v>
      </c>
      <c r="AW79" s="25">
        <v>29351</v>
      </c>
      <c r="AX79" s="25">
        <v>59620</v>
      </c>
      <c r="AY79" s="34">
        <v>65105</v>
      </c>
      <c r="AZ79" s="32">
        <v>263</v>
      </c>
      <c r="BA79" s="25">
        <v>72</v>
      </c>
      <c r="BB79" s="25">
        <v>32</v>
      </c>
      <c r="BC79" s="25">
        <v>65</v>
      </c>
      <c r="BD79" s="25">
        <v>94</v>
      </c>
      <c r="BE79" s="36">
        <v>2815022</v>
      </c>
      <c r="BF79" s="25">
        <v>312646</v>
      </c>
      <c r="BG79" s="25">
        <v>1169404</v>
      </c>
      <c r="BH79" s="25">
        <v>792042</v>
      </c>
      <c r="BI79" s="25">
        <v>540930</v>
      </c>
      <c r="BJ79" s="32">
        <v>7266</v>
      </c>
      <c r="BK79" s="25">
        <v>1534</v>
      </c>
      <c r="BL79" s="25">
        <v>1451</v>
      </c>
      <c r="BM79" s="25">
        <v>1307</v>
      </c>
      <c r="BN79" s="25">
        <v>2974</v>
      </c>
      <c r="BO79" s="36">
        <v>3089591</v>
      </c>
      <c r="BP79" s="25">
        <v>582125</v>
      </c>
      <c r="BQ79" s="25">
        <v>777756</v>
      </c>
      <c r="BR79" s="25">
        <v>835476</v>
      </c>
      <c r="BS79" s="34">
        <v>894234</v>
      </c>
      <c r="BT79" s="32">
        <v>219</v>
      </c>
      <c r="BU79" s="25">
        <v>39</v>
      </c>
      <c r="BV79" s="25">
        <v>56</v>
      </c>
      <c r="BW79" s="25">
        <v>59</v>
      </c>
      <c r="BX79" s="25">
        <v>65</v>
      </c>
      <c r="CD79" s="23"/>
      <c r="CE79" s="23"/>
    </row>
    <row r="80" spans="1:83" ht="18.75" x14ac:dyDescent="0.25">
      <c r="A80" s="217" t="s">
        <v>63</v>
      </c>
      <c r="B80" s="25">
        <v>4667279</v>
      </c>
      <c r="C80" s="25">
        <v>1743412</v>
      </c>
      <c r="D80" s="25">
        <v>1417422</v>
      </c>
      <c r="E80" s="25">
        <v>1506445</v>
      </c>
      <c r="F80" s="25">
        <v>0</v>
      </c>
      <c r="G80" s="32">
        <v>0</v>
      </c>
      <c r="H80" s="25">
        <v>0</v>
      </c>
      <c r="I80" s="25">
        <v>0</v>
      </c>
      <c r="J80" s="25">
        <v>0</v>
      </c>
      <c r="K80" s="34">
        <v>0</v>
      </c>
      <c r="L80" s="32">
        <v>0</v>
      </c>
      <c r="M80" s="25"/>
      <c r="N80" s="25"/>
      <c r="O80" s="25"/>
      <c r="P80" s="25"/>
      <c r="Q80" s="29">
        <v>0</v>
      </c>
      <c r="R80" s="25">
        <v>0</v>
      </c>
      <c r="S80" s="25">
        <v>0</v>
      </c>
      <c r="T80" s="25">
        <v>0</v>
      </c>
      <c r="U80" s="25">
        <v>0</v>
      </c>
      <c r="V80" s="32">
        <v>0</v>
      </c>
      <c r="W80" s="25">
        <v>0</v>
      </c>
      <c r="X80" s="25">
        <v>0</v>
      </c>
      <c r="Y80" s="25">
        <v>0</v>
      </c>
      <c r="Z80" s="25">
        <v>0</v>
      </c>
      <c r="AA80" s="36">
        <v>3512736</v>
      </c>
      <c r="AB80" s="25">
        <v>1297105</v>
      </c>
      <c r="AC80" s="25">
        <v>951300</v>
      </c>
      <c r="AD80" s="25">
        <v>1264331</v>
      </c>
      <c r="AE80" s="33">
        <v>0</v>
      </c>
      <c r="AF80" s="32">
        <v>5986</v>
      </c>
      <c r="AG80" s="25">
        <v>2102</v>
      </c>
      <c r="AH80" s="25">
        <v>1654</v>
      </c>
      <c r="AI80" s="25">
        <v>2230</v>
      </c>
      <c r="AJ80" s="33">
        <v>0</v>
      </c>
      <c r="AK80" s="32">
        <v>702547</v>
      </c>
      <c r="AL80" s="25">
        <v>649959</v>
      </c>
      <c r="AM80" s="25">
        <v>551139</v>
      </c>
      <c r="AN80" s="25">
        <v>-498551</v>
      </c>
      <c r="AO80" s="25">
        <v>0</v>
      </c>
      <c r="AP80" s="32">
        <v>1197</v>
      </c>
      <c r="AQ80" s="25">
        <v>974</v>
      </c>
      <c r="AR80" s="25">
        <v>830</v>
      </c>
      <c r="AS80" s="25">
        <v>-607</v>
      </c>
      <c r="AT80" s="25">
        <v>0</v>
      </c>
      <c r="AU80" s="36">
        <v>0</v>
      </c>
      <c r="AV80" s="25">
        <v>0</v>
      </c>
      <c r="AW80" s="25">
        <v>0</v>
      </c>
      <c r="AX80" s="25">
        <v>0</v>
      </c>
      <c r="AY80" s="34">
        <v>0</v>
      </c>
      <c r="AZ80" s="32">
        <v>0</v>
      </c>
      <c r="BA80" s="25">
        <v>0</v>
      </c>
      <c r="BB80" s="25">
        <v>0</v>
      </c>
      <c r="BC80" s="25">
        <v>0</v>
      </c>
      <c r="BD80" s="25">
        <v>0</v>
      </c>
      <c r="BE80" s="36">
        <v>2810189</v>
      </c>
      <c r="BF80" s="25">
        <v>647146</v>
      </c>
      <c r="BG80" s="25">
        <v>400161</v>
      </c>
      <c r="BH80" s="25">
        <v>1762882</v>
      </c>
      <c r="BI80" s="25">
        <v>0</v>
      </c>
      <c r="BJ80" s="32">
        <v>4789</v>
      </c>
      <c r="BK80" s="25">
        <v>1128</v>
      </c>
      <c r="BL80" s="25">
        <v>824</v>
      </c>
      <c r="BM80" s="25">
        <v>2837</v>
      </c>
      <c r="BN80" s="25">
        <v>0</v>
      </c>
      <c r="BO80" s="36">
        <v>1154543</v>
      </c>
      <c r="BP80" s="25">
        <v>446307</v>
      </c>
      <c r="BQ80" s="25">
        <v>466122</v>
      </c>
      <c r="BR80" s="25">
        <v>242114</v>
      </c>
      <c r="BS80" s="34">
        <v>0</v>
      </c>
      <c r="BT80" s="32">
        <v>75</v>
      </c>
      <c r="BU80" s="25">
        <v>24</v>
      </c>
      <c r="BV80" s="25">
        <v>34</v>
      </c>
      <c r="BW80" s="25">
        <v>17</v>
      </c>
      <c r="BX80" s="25">
        <v>0</v>
      </c>
      <c r="CD80" s="23"/>
      <c r="CE80" s="23"/>
    </row>
    <row r="81" spans="1:83" ht="18.75" x14ac:dyDescent="0.25">
      <c r="A81" s="196" t="s">
        <v>32</v>
      </c>
      <c r="B81" s="25">
        <v>0</v>
      </c>
      <c r="C81" s="25">
        <v>30903</v>
      </c>
      <c r="D81" s="25">
        <v>-30903</v>
      </c>
      <c r="E81" s="25">
        <v>0</v>
      </c>
      <c r="F81" s="25">
        <v>0</v>
      </c>
      <c r="G81" s="32">
        <v>0</v>
      </c>
      <c r="H81" s="25">
        <v>0</v>
      </c>
      <c r="I81" s="25">
        <v>0</v>
      </c>
      <c r="J81" s="25">
        <v>0</v>
      </c>
      <c r="K81" s="34">
        <v>0</v>
      </c>
      <c r="L81" s="32">
        <v>0</v>
      </c>
      <c r="M81" s="25"/>
      <c r="N81" s="25"/>
      <c r="O81" s="25"/>
      <c r="P81" s="25"/>
      <c r="Q81" s="29">
        <v>0</v>
      </c>
      <c r="R81" s="25">
        <v>0</v>
      </c>
      <c r="S81" s="25">
        <v>0</v>
      </c>
      <c r="T81" s="25">
        <v>0</v>
      </c>
      <c r="U81" s="25">
        <v>0</v>
      </c>
      <c r="V81" s="32">
        <v>0</v>
      </c>
      <c r="W81" s="25">
        <v>0</v>
      </c>
      <c r="X81" s="25">
        <v>0</v>
      </c>
      <c r="Y81" s="25">
        <v>0</v>
      </c>
      <c r="Z81" s="25">
        <v>0</v>
      </c>
      <c r="AA81" s="36">
        <v>0</v>
      </c>
      <c r="AB81" s="25">
        <v>30903</v>
      </c>
      <c r="AC81" s="25">
        <v>-30903</v>
      </c>
      <c r="AD81" s="25">
        <v>0</v>
      </c>
      <c r="AE81" s="33">
        <v>0</v>
      </c>
      <c r="AF81" s="32">
        <v>0</v>
      </c>
      <c r="AG81" s="25">
        <v>5</v>
      </c>
      <c r="AH81" s="25">
        <v>-5</v>
      </c>
      <c r="AI81" s="25">
        <v>0</v>
      </c>
      <c r="AJ81" s="33">
        <v>0</v>
      </c>
      <c r="AK81" s="32">
        <v>0</v>
      </c>
      <c r="AL81" s="25">
        <v>0</v>
      </c>
      <c r="AM81" s="25">
        <v>0</v>
      </c>
      <c r="AN81" s="25">
        <v>0</v>
      </c>
      <c r="AO81" s="25">
        <v>0</v>
      </c>
      <c r="AP81" s="32">
        <v>0</v>
      </c>
      <c r="AQ81" s="25">
        <v>0</v>
      </c>
      <c r="AR81" s="25">
        <v>0</v>
      </c>
      <c r="AS81" s="25">
        <v>0</v>
      </c>
      <c r="AT81" s="25">
        <v>0</v>
      </c>
      <c r="AU81" s="36">
        <v>0</v>
      </c>
      <c r="AV81" s="25">
        <v>0</v>
      </c>
      <c r="AW81" s="25">
        <v>0</v>
      </c>
      <c r="AX81" s="25">
        <v>0</v>
      </c>
      <c r="AY81" s="34">
        <v>0</v>
      </c>
      <c r="AZ81" s="32">
        <v>0</v>
      </c>
      <c r="BA81" s="25">
        <v>0</v>
      </c>
      <c r="BB81" s="25">
        <v>0</v>
      </c>
      <c r="BC81" s="25">
        <v>0</v>
      </c>
      <c r="BD81" s="25">
        <v>0</v>
      </c>
      <c r="BE81" s="36">
        <v>0</v>
      </c>
      <c r="BF81" s="25">
        <v>30903</v>
      </c>
      <c r="BG81" s="25">
        <v>-30903</v>
      </c>
      <c r="BH81" s="25">
        <v>0</v>
      </c>
      <c r="BI81" s="25">
        <v>0</v>
      </c>
      <c r="BJ81" s="32">
        <v>0</v>
      </c>
      <c r="BK81" s="25">
        <v>5</v>
      </c>
      <c r="BL81" s="25">
        <v>-5</v>
      </c>
      <c r="BM81" s="25">
        <v>0</v>
      </c>
      <c r="BN81" s="25">
        <v>0</v>
      </c>
      <c r="BO81" s="36">
        <v>0</v>
      </c>
      <c r="BP81" s="25">
        <v>0</v>
      </c>
      <c r="BQ81" s="25">
        <v>0</v>
      </c>
      <c r="BR81" s="25">
        <v>0</v>
      </c>
      <c r="BS81" s="34">
        <v>0</v>
      </c>
      <c r="BT81" s="32">
        <v>0</v>
      </c>
      <c r="BU81" s="25">
        <v>0</v>
      </c>
      <c r="BV81" s="25">
        <v>0</v>
      </c>
      <c r="BW81" s="25">
        <v>0</v>
      </c>
      <c r="BX81" s="25">
        <v>0</v>
      </c>
      <c r="CD81" s="23"/>
      <c r="CE81" s="23"/>
    </row>
    <row r="82" spans="1:83" ht="19.5" thickBot="1" x14ac:dyDescent="0.3">
      <c r="A82" s="218" t="s">
        <v>33</v>
      </c>
      <c r="B82" s="25">
        <v>0</v>
      </c>
      <c r="C82" s="25">
        <v>4144</v>
      </c>
      <c r="D82" s="25">
        <v>-4144</v>
      </c>
      <c r="E82" s="25">
        <v>0</v>
      </c>
      <c r="F82" s="25">
        <v>0</v>
      </c>
      <c r="G82" s="32">
        <v>0</v>
      </c>
      <c r="H82" s="25">
        <v>0</v>
      </c>
      <c r="I82" s="25">
        <v>0</v>
      </c>
      <c r="J82" s="25">
        <v>0</v>
      </c>
      <c r="K82" s="34">
        <v>0</v>
      </c>
      <c r="L82" s="32">
        <v>0</v>
      </c>
      <c r="M82" s="25"/>
      <c r="N82" s="25"/>
      <c r="O82" s="25"/>
      <c r="P82" s="25"/>
      <c r="Q82" s="29">
        <v>0</v>
      </c>
      <c r="R82" s="25">
        <v>0</v>
      </c>
      <c r="S82" s="25">
        <v>0</v>
      </c>
      <c r="T82" s="25">
        <v>0</v>
      </c>
      <c r="U82" s="25">
        <v>0</v>
      </c>
      <c r="V82" s="32">
        <v>0</v>
      </c>
      <c r="W82" s="25">
        <v>0</v>
      </c>
      <c r="X82" s="25">
        <v>0</v>
      </c>
      <c r="Y82" s="25">
        <v>0</v>
      </c>
      <c r="Z82" s="25">
        <v>0</v>
      </c>
      <c r="AA82" s="36">
        <v>0</v>
      </c>
      <c r="AB82" s="25">
        <v>4144</v>
      </c>
      <c r="AC82" s="25">
        <v>-4144</v>
      </c>
      <c r="AD82" s="25">
        <v>0</v>
      </c>
      <c r="AE82" s="33">
        <v>0</v>
      </c>
      <c r="AF82" s="32">
        <v>0</v>
      </c>
      <c r="AG82" s="25">
        <v>3</v>
      </c>
      <c r="AH82" s="25">
        <v>-3</v>
      </c>
      <c r="AI82" s="25">
        <v>0</v>
      </c>
      <c r="AJ82" s="33">
        <v>0</v>
      </c>
      <c r="AK82" s="32">
        <v>0</v>
      </c>
      <c r="AL82" s="25">
        <v>0</v>
      </c>
      <c r="AM82" s="25">
        <v>0</v>
      </c>
      <c r="AN82" s="25">
        <v>0</v>
      </c>
      <c r="AO82" s="25">
        <v>0</v>
      </c>
      <c r="AP82" s="32">
        <v>0</v>
      </c>
      <c r="AQ82" s="25">
        <v>0</v>
      </c>
      <c r="AR82" s="25">
        <v>0</v>
      </c>
      <c r="AS82" s="25">
        <v>0</v>
      </c>
      <c r="AT82" s="25">
        <v>0</v>
      </c>
      <c r="AU82" s="36">
        <v>0</v>
      </c>
      <c r="AV82" s="25">
        <v>0</v>
      </c>
      <c r="AW82" s="25">
        <v>0</v>
      </c>
      <c r="AX82" s="25">
        <v>0</v>
      </c>
      <c r="AY82" s="34">
        <v>0</v>
      </c>
      <c r="AZ82" s="32">
        <v>0</v>
      </c>
      <c r="BA82" s="25">
        <v>0</v>
      </c>
      <c r="BB82" s="25">
        <v>0</v>
      </c>
      <c r="BC82" s="25">
        <v>0</v>
      </c>
      <c r="BD82" s="25">
        <v>0</v>
      </c>
      <c r="BE82" s="36">
        <v>0</v>
      </c>
      <c r="BF82" s="25">
        <v>4144</v>
      </c>
      <c r="BG82" s="25">
        <v>-4144</v>
      </c>
      <c r="BH82" s="25">
        <v>0</v>
      </c>
      <c r="BI82" s="25">
        <v>0</v>
      </c>
      <c r="BJ82" s="32">
        <v>0</v>
      </c>
      <c r="BK82" s="25">
        <v>3</v>
      </c>
      <c r="BL82" s="25">
        <v>-3</v>
      </c>
      <c r="BM82" s="25">
        <v>0</v>
      </c>
      <c r="BN82" s="25">
        <v>0</v>
      </c>
      <c r="BO82" s="36">
        <v>0</v>
      </c>
      <c r="BP82" s="25">
        <v>0</v>
      </c>
      <c r="BQ82" s="25">
        <v>0</v>
      </c>
      <c r="BR82" s="25">
        <v>0</v>
      </c>
      <c r="BS82" s="34">
        <v>0</v>
      </c>
      <c r="BT82" s="32">
        <v>0</v>
      </c>
      <c r="BU82" s="25">
        <v>0</v>
      </c>
      <c r="BV82" s="25">
        <v>0</v>
      </c>
      <c r="BW82" s="25">
        <v>0</v>
      </c>
      <c r="BX82" s="25">
        <v>0</v>
      </c>
      <c r="BY82" s="3">
        <v>4</v>
      </c>
      <c r="BZ82" s="3">
        <v>4</v>
      </c>
      <c r="CA82" s="3">
        <v>4</v>
      </c>
      <c r="CB82" s="3">
        <v>4</v>
      </c>
      <c r="CD82" s="23">
        <v>3</v>
      </c>
      <c r="CE82" s="23">
        <v>2</v>
      </c>
    </row>
    <row r="83" spans="1:83" ht="18.75" x14ac:dyDescent="0.25">
      <c r="A83" s="215" t="s">
        <v>136</v>
      </c>
      <c r="B83" s="25">
        <v>0</v>
      </c>
      <c r="C83" s="25">
        <v>0</v>
      </c>
      <c r="D83" s="25">
        <v>0</v>
      </c>
      <c r="E83" s="25">
        <v>0</v>
      </c>
      <c r="F83" s="25">
        <v>0</v>
      </c>
      <c r="G83" s="32">
        <v>0</v>
      </c>
      <c r="H83" s="25">
        <v>0</v>
      </c>
      <c r="I83" s="25">
        <v>0</v>
      </c>
      <c r="J83" s="25">
        <v>0</v>
      </c>
      <c r="K83" s="34">
        <v>0</v>
      </c>
      <c r="L83" s="32">
        <v>0</v>
      </c>
      <c r="M83" s="25"/>
      <c r="N83" s="25"/>
      <c r="O83" s="25"/>
      <c r="P83" s="25"/>
      <c r="Q83" s="29">
        <v>0</v>
      </c>
      <c r="R83" s="25">
        <v>0</v>
      </c>
      <c r="S83" s="25">
        <v>0</v>
      </c>
      <c r="T83" s="25">
        <v>0</v>
      </c>
      <c r="U83" s="25">
        <v>0</v>
      </c>
      <c r="V83" s="32">
        <v>0</v>
      </c>
      <c r="W83" s="25">
        <v>0</v>
      </c>
      <c r="X83" s="25">
        <v>0</v>
      </c>
      <c r="Y83" s="25">
        <v>0</v>
      </c>
      <c r="Z83" s="25">
        <v>0</v>
      </c>
      <c r="AA83" s="36">
        <v>0</v>
      </c>
      <c r="AB83" s="25">
        <v>0</v>
      </c>
      <c r="AC83" s="25">
        <v>0</v>
      </c>
      <c r="AD83" s="25">
        <v>0</v>
      </c>
      <c r="AE83" s="33">
        <v>0</v>
      </c>
      <c r="AF83" s="32">
        <v>0</v>
      </c>
      <c r="AG83" s="25">
        <v>0</v>
      </c>
      <c r="AH83" s="25">
        <v>0</v>
      </c>
      <c r="AI83" s="25">
        <v>0</v>
      </c>
      <c r="AJ83" s="33">
        <v>0</v>
      </c>
      <c r="AK83" s="32">
        <v>0</v>
      </c>
      <c r="AL83" s="25">
        <v>0</v>
      </c>
      <c r="AM83" s="25">
        <v>0</v>
      </c>
      <c r="AN83" s="25">
        <v>0</v>
      </c>
      <c r="AO83" s="25">
        <v>0</v>
      </c>
      <c r="AP83" s="32">
        <v>0</v>
      </c>
      <c r="AQ83" s="25">
        <v>0</v>
      </c>
      <c r="AR83" s="25">
        <v>0</v>
      </c>
      <c r="AS83" s="25">
        <v>0</v>
      </c>
      <c r="AT83" s="25">
        <v>0</v>
      </c>
      <c r="AU83" s="36">
        <v>0</v>
      </c>
      <c r="AV83" s="25">
        <v>0</v>
      </c>
      <c r="AW83" s="25">
        <v>0</v>
      </c>
      <c r="AX83" s="25">
        <v>0</v>
      </c>
      <c r="AY83" s="34">
        <v>0</v>
      </c>
      <c r="AZ83" s="32">
        <v>0</v>
      </c>
      <c r="BA83" s="25">
        <v>0</v>
      </c>
      <c r="BB83" s="25">
        <v>0</v>
      </c>
      <c r="BC83" s="25">
        <v>0</v>
      </c>
      <c r="BD83" s="25">
        <v>0</v>
      </c>
      <c r="BE83" s="36">
        <v>0</v>
      </c>
      <c r="BF83" s="25">
        <v>0</v>
      </c>
      <c r="BG83" s="25">
        <v>0</v>
      </c>
      <c r="BH83" s="25">
        <v>0</v>
      </c>
      <c r="BI83" s="25">
        <v>0</v>
      </c>
      <c r="BJ83" s="32">
        <v>0</v>
      </c>
      <c r="BK83" s="25">
        <v>0</v>
      </c>
      <c r="BL83" s="25">
        <v>0</v>
      </c>
      <c r="BM83" s="25">
        <v>0</v>
      </c>
      <c r="BN83" s="25">
        <v>0</v>
      </c>
      <c r="BO83" s="36">
        <v>0</v>
      </c>
      <c r="BP83" s="25">
        <v>0</v>
      </c>
      <c r="BQ83" s="25">
        <v>0</v>
      </c>
      <c r="BR83" s="25">
        <v>0</v>
      </c>
      <c r="BS83" s="34">
        <v>0</v>
      </c>
      <c r="BT83" s="32">
        <v>0</v>
      </c>
      <c r="BU83" s="25">
        <v>0</v>
      </c>
      <c r="BV83" s="25">
        <v>0</v>
      </c>
      <c r="BW83" s="25">
        <v>0</v>
      </c>
      <c r="BX83" s="25">
        <v>0</v>
      </c>
      <c r="CD83" s="23"/>
      <c r="CE83" s="23"/>
    </row>
    <row r="84" spans="1:83" ht="18.75" x14ac:dyDescent="0.25">
      <c r="A84" s="194" t="s">
        <v>17</v>
      </c>
      <c r="B84" s="25">
        <v>0</v>
      </c>
      <c r="C84" s="25">
        <v>0</v>
      </c>
      <c r="D84" s="25">
        <v>0</v>
      </c>
      <c r="E84" s="25">
        <v>0</v>
      </c>
      <c r="F84" s="25">
        <v>0</v>
      </c>
      <c r="G84" s="32"/>
      <c r="H84" s="25"/>
      <c r="I84" s="25"/>
      <c r="J84" s="25"/>
      <c r="K84" s="34"/>
      <c r="L84" s="32"/>
      <c r="M84" s="25"/>
      <c r="N84" s="25"/>
      <c r="O84" s="25"/>
      <c r="P84" s="25"/>
      <c r="Q84" s="29">
        <v>0</v>
      </c>
      <c r="R84" s="25">
        <v>0</v>
      </c>
      <c r="S84" s="25">
        <v>0</v>
      </c>
      <c r="T84" s="25">
        <v>0</v>
      </c>
      <c r="U84" s="25">
        <v>0</v>
      </c>
      <c r="V84" s="32">
        <v>0</v>
      </c>
      <c r="W84" s="25">
        <v>0</v>
      </c>
      <c r="X84" s="25">
        <v>0</v>
      </c>
      <c r="Y84" s="25">
        <v>0</v>
      </c>
      <c r="Z84" s="25">
        <v>0</v>
      </c>
      <c r="AA84" s="36"/>
      <c r="AB84" s="25"/>
      <c r="AC84" s="25"/>
      <c r="AD84" s="25"/>
      <c r="AE84" s="33"/>
      <c r="AF84" s="32"/>
      <c r="AG84" s="25"/>
      <c r="AH84" s="25"/>
      <c r="AI84" s="25"/>
      <c r="AJ84" s="33"/>
      <c r="AK84" s="32"/>
      <c r="AL84" s="25">
        <v>0</v>
      </c>
      <c r="AM84" s="25">
        <v>0</v>
      </c>
      <c r="AN84" s="25">
        <v>0</v>
      </c>
      <c r="AO84" s="25">
        <v>0</v>
      </c>
      <c r="AP84" s="32"/>
      <c r="AQ84" s="25">
        <v>0</v>
      </c>
      <c r="AR84" s="25">
        <v>0</v>
      </c>
      <c r="AS84" s="25">
        <v>0</v>
      </c>
      <c r="AT84" s="25">
        <v>0</v>
      </c>
      <c r="AU84" s="36"/>
      <c r="AV84" s="25">
        <v>0</v>
      </c>
      <c r="AW84" s="25">
        <v>0</v>
      </c>
      <c r="AX84" s="25">
        <v>0</v>
      </c>
      <c r="AY84" s="34">
        <v>0</v>
      </c>
      <c r="AZ84" s="32"/>
      <c r="BA84" s="25">
        <v>0</v>
      </c>
      <c r="BB84" s="25">
        <v>0</v>
      </c>
      <c r="BC84" s="25">
        <v>0</v>
      </c>
      <c r="BD84" s="25">
        <v>0</v>
      </c>
      <c r="BE84" s="36"/>
      <c r="BF84" s="25">
        <v>0</v>
      </c>
      <c r="BG84" s="25">
        <v>0</v>
      </c>
      <c r="BH84" s="25">
        <v>0</v>
      </c>
      <c r="BI84" s="25">
        <v>0</v>
      </c>
      <c r="BJ84" s="32"/>
      <c r="BK84" s="25">
        <v>0</v>
      </c>
      <c r="BL84" s="25">
        <v>0</v>
      </c>
      <c r="BM84" s="25">
        <v>0</v>
      </c>
      <c r="BN84" s="25">
        <v>0</v>
      </c>
      <c r="BO84" s="36"/>
      <c r="BP84" s="25">
        <v>0</v>
      </c>
      <c r="BQ84" s="25">
        <v>0</v>
      </c>
      <c r="BR84" s="25">
        <v>0</v>
      </c>
      <c r="BS84" s="34">
        <v>0</v>
      </c>
      <c r="BT84" s="32"/>
      <c r="BU84" s="25">
        <v>0</v>
      </c>
      <c r="BV84" s="25">
        <v>0</v>
      </c>
      <c r="BW84" s="25">
        <v>0</v>
      </c>
      <c r="BX84" s="25">
        <v>0</v>
      </c>
      <c r="CD84" s="23"/>
      <c r="CE84" s="23"/>
    </row>
    <row r="85" spans="1:83" ht="19.5" thickBot="1" x14ac:dyDescent="0.3">
      <c r="A85" s="212" t="s">
        <v>34</v>
      </c>
      <c r="B85" s="25">
        <v>0</v>
      </c>
      <c r="C85" s="25">
        <v>0</v>
      </c>
      <c r="D85" s="25">
        <v>0</v>
      </c>
      <c r="E85" s="25">
        <v>0</v>
      </c>
      <c r="F85" s="25">
        <v>0</v>
      </c>
      <c r="G85" s="32">
        <v>0</v>
      </c>
      <c r="H85" s="25">
        <v>0</v>
      </c>
      <c r="I85" s="25">
        <v>0</v>
      </c>
      <c r="J85" s="25">
        <v>0</v>
      </c>
      <c r="K85" s="34">
        <v>0</v>
      </c>
      <c r="L85" s="32">
        <v>0</v>
      </c>
      <c r="M85" s="25"/>
      <c r="N85" s="25"/>
      <c r="O85" s="25"/>
      <c r="P85" s="25"/>
      <c r="Q85" s="29">
        <v>0</v>
      </c>
      <c r="R85" s="25">
        <v>0</v>
      </c>
      <c r="S85" s="25">
        <v>0</v>
      </c>
      <c r="T85" s="25">
        <v>0</v>
      </c>
      <c r="U85" s="25">
        <v>0</v>
      </c>
      <c r="V85" s="32">
        <v>0</v>
      </c>
      <c r="W85" s="25">
        <v>0</v>
      </c>
      <c r="X85" s="25">
        <v>0</v>
      </c>
      <c r="Y85" s="25">
        <v>0</v>
      </c>
      <c r="Z85" s="25">
        <v>0</v>
      </c>
      <c r="AA85" s="36">
        <v>0</v>
      </c>
      <c r="AB85" s="25">
        <v>0</v>
      </c>
      <c r="AC85" s="25">
        <v>0</v>
      </c>
      <c r="AD85" s="25">
        <v>0</v>
      </c>
      <c r="AE85" s="33">
        <v>0</v>
      </c>
      <c r="AF85" s="32">
        <v>0</v>
      </c>
      <c r="AG85" s="25">
        <v>0</v>
      </c>
      <c r="AH85" s="25">
        <v>0</v>
      </c>
      <c r="AI85" s="25">
        <v>0</v>
      </c>
      <c r="AJ85" s="33">
        <v>0</v>
      </c>
      <c r="AK85" s="32">
        <v>0</v>
      </c>
      <c r="AL85" s="25">
        <v>0</v>
      </c>
      <c r="AM85" s="25">
        <v>0</v>
      </c>
      <c r="AN85" s="25">
        <v>0</v>
      </c>
      <c r="AO85" s="25">
        <v>0</v>
      </c>
      <c r="AP85" s="32">
        <v>0</v>
      </c>
      <c r="AQ85" s="25">
        <v>0</v>
      </c>
      <c r="AR85" s="25">
        <v>0</v>
      </c>
      <c r="AS85" s="25">
        <v>0</v>
      </c>
      <c r="AT85" s="25">
        <v>0</v>
      </c>
      <c r="AU85" s="36">
        <v>0</v>
      </c>
      <c r="AV85" s="25">
        <v>0</v>
      </c>
      <c r="AW85" s="25">
        <v>0</v>
      </c>
      <c r="AX85" s="25">
        <v>0</v>
      </c>
      <c r="AY85" s="34">
        <v>0</v>
      </c>
      <c r="AZ85" s="32">
        <v>0</v>
      </c>
      <c r="BA85" s="25">
        <v>0</v>
      </c>
      <c r="BB85" s="25">
        <v>0</v>
      </c>
      <c r="BC85" s="25">
        <v>0</v>
      </c>
      <c r="BD85" s="25">
        <v>0</v>
      </c>
      <c r="BE85" s="36">
        <v>0</v>
      </c>
      <c r="BF85" s="25">
        <v>0</v>
      </c>
      <c r="BG85" s="25">
        <v>0</v>
      </c>
      <c r="BH85" s="25">
        <v>0</v>
      </c>
      <c r="BI85" s="25">
        <v>0</v>
      </c>
      <c r="BJ85" s="32">
        <v>0</v>
      </c>
      <c r="BK85" s="25">
        <v>0</v>
      </c>
      <c r="BL85" s="25">
        <v>0</v>
      </c>
      <c r="BM85" s="25">
        <v>0</v>
      </c>
      <c r="BN85" s="25">
        <v>0</v>
      </c>
      <c r="BO85" s="36">
        <v>0</v>
      </c>
      <c r="BP85" s="25">
        <v>0</v>
      </c>
      <c r="BQ85" s="25">
        <v>0</v>
      </c>
      <c r="BR85" s="25">
        <v>0</v>
      </c>
      <c r="BS85" s="34">
        <v>0</v>
      </c>
      <c r="BT85" s="32">
        <v>0</v>
      </c>
      <c r="BU85" s="25">
        <v>0</v>
      </c>
      <c r="BV85" s="25">
        <v>0</v>
      </c>
      <c r="BW85" s="25">
        <v>0</v>
      </c>
      <c r="BX85" s="25">
        <v>0</v>
      </c>
      <c r="CD85" s="23"/>
      <c r="CE85" s="23"/>
    </row>
    <row r="86" spans="1:83" ht="19.5" thickBot="1" x14ac:dyDescent="0.3">
      <c r="A86" s="219" t="s">
        <v>65</v>
      </c>
      <c r="B86" s="25">
        <v>27725868</v>
      </c>
      <c r="C86" s="25">
        <v>9662742</v>
      </c>
      <c r="D86" s="25">
        <v>10350179</v>
      </c>
      <c r="E86" s="25">
        <v>3418211</v>
      </c>
      <c r="F86" s="25">
        <v>4294736</v>
      </c>
      <c r="G86" s="32">
        <v>0</v>
      </c>
      <c r="H86" s="25">
        <v>0</v>
      </c>
      <c r="I86" s="25">
        <v>0</v>
      </c>
      <c r="J86" s="25">
        <v>0</v>
      </c>
      <c r="K86" s="34">
        <v>0</v>
      </c>
      <c r="L86" s="32">
        <v>0</v>
      </c>
      <c r="M86" s="25"/>
      <c r="N86" s="25"/>
      <c r="O86" s="25"/>
      <c r="P86" s="25"/>
      <c r="Q86" s="29">
        <v>0</v>
      </c>
      <c r="R86" s="25">
        <v>0</v>
      </c>
      <c r="S86" s="25">
        <v>0</v>
      </c>
      <c r="T86" s="25">
        <v>0</v>
      </c>
      <c r="U86" s="25">
        <v>0</v>
      </c>
      <c r="V86" s="32">
        <v>0</v>
      </c>
      <c r="W86" s="25">
        <v>0</v>
      </c>
      <c r="X86" s="25">
        <v>0</v>
      </c>
      <c r="Y86" s="25">
        <v>0</v>
      </c>
      <c r="Z86" s="25">
        <v>0</v>
      </c>
      <c r="AA86" s="36">
        <v>27725868</v>
      </c>
      <c r="AB86" s="25">
        <v>9662742</v>
      </c>
      <c r="AC86" s="25">
        <v>10350179</v>
      </c>
      <c r="AD86" s="25">
        <v>3418211</v>
      </c>
      <c r="AE86" s="33">
        <v>4294736</v>
      </c>
      <c r="AF86" s="32">
        <v>4138</v>
      </c>
      <c r="AG86" s="25">
        <v>1442</v>
      </c>
      <c r="AH86" s="25">
        <v>1545</v>
      </c>
      <c r="AI86" s="25">
        <v>1095</v>
      </c>
      <c r="AJ86" s="33">
        <v>56</v>
      </c>
      <c r="AK86" s="32">
        <v>0</v>
      </c>
      <c r="AL86" s="25">
        <v>0</v>
      </c>
      <c r="AM86" s="25">
        <v>0</v>
      </c>
      <c r="AN86" s="25">
        <v>0</v>
      </c>
      <c r="AO86" s="25">
        <v>0</v>
      </c>
      <c r="AP86" s="32">
        <v>0</v>
      </c>
      <c r="AQ86" s="25">
        <v>0</v>
      </c>
      <c r="AR86" s="25">
        <v>0</v>
      </c>
      <c r="AS86" s="25">
        <v>0</v>
      </c>
      <c r="AT86" s="25">
        <v>0</v>
      </c>
      <c r="AU86" s="36">
        <v>0</v>
      </c>
      <c r="AV86" s="25">
        <v>0</v>
      </c>
      <c r="AW86" s="25">
        <v>0</v>
      </c>
      <c r="AX86" s="25">
        <v>0</v>
      </c>
      <c r="AY86" s="34">
        <v>0</v>
      </c>
      <c r="AZ86" s="32">
        <v>0</v>
      </c>
      <c r="BA86" s="25">
        <v>0</v>
      </c>
      <c r="BB86" s="25">
        <v>0</v>
      </c>
      <c r="BC86" s="25">
        <v>0</v>
      </c>
      <c r="BD86" s="25">
        <v>0</v>
      </c>
      <c r="BE86" s="36">
        <v>27725868</v>
      </c>
      <c r="BF86" s="25">
        <v>9662742</v>
      </c>
      <c r="BG86" s="25">
        <v>10350179</v>
      </c>
      <c r="BH86" s="25">
        <v>3418211</v>
      </c>
      <c r="BI86" s="25">
        <v>4294736</v>
      </c>
      <c r="BJ86" s="32">
        <v>4138</v>
      </c>
      <c r="BK86" s="25">
        <v>1442</v>
      </c>
      <c r="BL86" s="25">
        <v>1545</v>
      </c>
      <c r="BM86" s="25">
        <v>1095</v>
      </c>
      <c r="BN86" s="25">
        <v>56</v>
      </c>
      <c r="BO86" s="36">
        <v>0</v>
      </c>
      <c r="BP86" s="25">
        <v>0</v>
      </c>
      <c r="BQ86" s="25">
        <v>0</v>
      </c>
      <c r="BR86" s="25">
        <v>0</v>
      </c>
      <c r="BS86" s="34">
        <v>0</v>
      </c>
      <c r="BT86" s="32">
        <v>0</v>
      </c>
      <c r="BU86" s="25">
        <v>0</v>
      </c>
      <c r="BV86" s="25">
        <v>0</v>
      </c>
      <c r="BW86" s="25">
        <v>0</v>
      </c>
      <c r="BX86" s="25">
        <v>0</v>
      </c>
      <c r="BY86" s="3">
        <v>4</v>
      </c>
      <c r="BZ86" s="3">
        <v>4</v>
      </c>
      <c r="CA86" s="3">
        <v>4</v>
      </c>
      <c r="CB86" s="3">
        <v>4</v>
      </c>
      <c r="CD86" s="23">
        <v>3</v>
      </c>
      <c r="CE86" s="23">
        <v>2</v>
      </c>
    </row>
    <row r="87" spans="1:83" ht="19.5" thickBot="1" x14ac:dyDescent="0.3">
      <c r="A87" s="220" t="s">
        <v>66</v>
      </c>
      <c r="B87" s="25">
        <v>969935</v>
      </c>
      <c r="C87" s="25">
        <v>239713</v>
      </c>
      <c r="D87" s="25">
        <v>269199</v>
      </c>
      <c r="E87" s="25">
        <v>206755</v>
      </c>
      <c r="F87" s="25">
        <v>254268</v>
      </c>
      <c r="G87" s="32">
        <v>0</v>
      </c>
      <c r="H87" s="25">
        <v>0</v>
      </c>
      <c r="I87" s="25">
        <v>0</v>
      </c>
      <c r="J87" s="25">
        <v>0</v>
      </c>
      <c r="K87" s="34">
        <v>0</v>
      </c>
      <c r="L87" s="32">
        <v>0</v>
      </c>
      <c r="M87" s="25"/>
      <c r="N87" s="25"/>
      <c r="O87" s="25"/>
      <c r="P87" s="25"/>
      <c r="Q87" s="29">
        <v>0</v>
      </c>
      <c r="R87" s="25">
        <v>0</v>
      </c>
      <c r="S87" s="25">
        <v>0</v>
      </c>
      <c r="T87" s="25">
        <v>0</v>
      </c>
      <c r="U87" s="25">
        <v>0</v>
      </c>
      <c r="V87" s="32">
        <v>0</v>
      </c>
      <c r="W87" s="25">
        <v>0</v>
      </c>
      <c r="X87" s="25">
        <v>0</v>
      </c>
      <c r="Y87" s="25">
        <v>0</v>
      </c>
      <c r="Z87" s="25">
        <v>0</v>
      </c>
      <c r="AA87" s="36">
        <v>969935</v>
      </c>
      <c r="AB87" s="25">
        <v>239713</v>
      </c>
      <c r="AC87" s="25">
        <v>269199</v>
      </c>
      <c r="AD87" s="25">
        <v>206755</v>
      </c>
      <c r="AE87" s="33">
        <v>254268</v>
      </c>
      <c r="AF87" s="32">
        <v>1863</v>
      </c>
      <c r="AG87" s="25">
        <v>455</v>
      </c>
      <c r="AH87" s="25">
        <v>482</v>
      </c>
      <c r="AI87" s="25">
        <v>378</v>
      </c>
      <c r="AJ87" s="33">
        <v>548</v>
      </c>
      <c r="AK87" s="32">
        <v>0</v>
      </c>
      <c r="AL87" s="25">
        <v>0</v>
      </c>
      <c r="AM87" s="25">
        <v>0</v>
      </c>
      <c r="AN87" s="25">
        <v>0</v>
      </c>
      <c r="AO87" s="25">
        <v>0</v>
      </c>
      <c r="AP87" s="32">
        <v>0</v>
      </c>
      <c r="AQ87" s="25">
        <v>0</v>
      </c>
      <c r="AR87" s="25">
        <v>0</v>
      </c>
      <c r="AS87" s="25">
        <v>0</v>
      </c>
      <c r="AT87" s="25">
        <v>0</v>
      </c>
      <c r="AU87" s="36">
        <v>0</v>
      </c>
      <c r="AV87" s="25">
        <v>0</v>
      </c>
      <c r="AW87" s="25">
        <v>0</v>
      </c>
      <c r="AX87" s="25">
        <v>0</v>
      </c>
      <c r="AY87" s="34">
        <v>0</v>
      </c>
      <c r="AZ87" s="32">
        <v>0</v>
      </c>
      <c r="BA87" s="25">
        <v>0</v>
      </c>
      <c r="BB87" s="25">
        <v>0</v>
      </c>
      <c r="BC87" s="25">
        <v>0</v>
      </c>
      <c r="BD87" s="25">
        <v>0</v>
      </c>
      <c r="BE87" s="36">
        <v>969935</v>
      </c>
      <c r="BF87" s="25">
        <v>239713</v>
      </c>
      <c r="BG87" s="25">
        <v>269199</v>
      </c>
      <c r="BH87" s="25">
        <v>206755</v>
      </c>
      <c r="BI87" s="25">
        <v>254268</v>
      </c>
      <c r="BJ87" s="32">
        <v>1863</v>
      </c>
      <c r="BK87" s="25">
        <v>455</v>
      </c>
      <c r="BL87" s="25">
        <v>482</v>
      </c>
      <c r="BM87" s="25">
        <v>378</v>
      </c>
      <c r="BN87" s="25">
        <v>548</v>
      </c>
      <c r="BO87" s="36">
        <v>0</v>
      </c>
      <c r="BP87" s="25">
        <v>0</v>
      </c>
      <c r="BQ87" s="25">
        <v>0</v>
      </c>
      <c r="BR87" s="25">
        <v>0</v>
      </c>
      <c r="BS87" s="34">
        <v>0</v>
      </c>
      <c r="BT87" s="32">
        <v>0</v>
      </c>
      <c r="BU87" s="25">
        <v>0</v>
      </c>
      <c r="BV87" s="25">
        <v>0</v>
      </c>
      <c r="BW87" s="25">
        <v>0</v>
      </c>
      <c r="BX87" s="25">
        <v>0</v>
      </c>
      <c r="CD87" s="23"/>
      <c r="CE87" s="23"/>
    </row>
    <row r="88" spans="1:83" ht="18.75" x14ac:dyDescent="0.25">
      <c r="A88" s="223" t="s">
        <v>67</v>
      </c>
      <c r="B88" s="25">
        <v>0</v>
      </c>
      <c r="C88" s="25">
        <v>0</v>
      </c>
      <c r="D88" s="25">
        <v>0</v>
      </c>
      <c r="E88" s="25">
        <v>0</v>
      </c>
      <c r="F88" s="25">
        <v>0</v>
      </c>
      <c r="G88" s="32">
        <v>0</v>
      </c>
      <c r="H88" s="25">
        <v>0</v>
      </c>
      <c r="I88" s="25">
        <v>0</v>
      </c>
      <c r="J88" s="25">
        <v>0</v>
      </c>
      <c r="K88" s="34">
        <v>0</v>
      </c>
      <c r="L88" s="32">
        <v>0</v>
      </c>
      <c r="M88" s="25"/>
      <c r="N88" s="25"/>
      <c r="O88" s="25"/>
      <c r="P88" s="25"/>
      <c r="Q88" s="29">
        <v>0</v>
      </c>
      <c r="R88" s="25">
        <v>0</v>
      </c>
      <c r="S88" s="25">
        <v>0</v>
      </c>
      <c r="T88" s="25">
        <v>0</v>
      </c>
      <c r="U88" s="25">
        <v>0</v>
      </c>
      <c r="V88" s="32">
        <v>0</v>
      </c>
      <c r="W88" s="25">
        <v>0</v>
      </c>
      <c r="X88" s="25">
        <v>0</v>
      </c>
      <c r="Y88" s="25">
        <v>0</v>
      </c>
      <c r="Z88" s="25">
        <v>0</v>
      </c>
      <c r="AA88" s="36">
        <v>0</v>
      </c>
      <c r="AB88" s="25">
        <v>0</v>
      </c>
      <c r="AC88" s="25">
        <v>0</v>
      </c>
      <c r="AD88" s="25">
        <v>0</v>
      </c>
      <c r="AE88" s="33">
        <v>0</v>
      </c>
      <c r="AF88" s="32">
        <v>0</v>
      </c>
      <c r="AG88" s="25">
        <v>0</v>
      </c>
      <c r="AH88" s="25">
        <v>0</v>
      </c>
      <c r="AI88" s="25">
        <v>0</v>
      </c>
      <c r="AJ88" s="33">
        <v>0</v>
      </c>
      <c r="AK88" s="32">
        <v>0</v>
      </c>
      <c r="AL88" s="25">
        <v>0</v>
      </c>
      <c r="AM88" s="25">
        <v>0</v>
      </c>
      <c r="AN88" s="25">
        <v>0</v>
      </c>
      <c r="AO88" s="25">
        <v>0</v>
      </c>
      <c r="AP88" s="32">
        <v>0</v>
      </c>
      <c r="AQ88" s="25">
        <v>0</v>
      </c>
      <c r="AR88" s="25">
        <v>0</v>
      </c>
      <c r="AS88" s="25">
        <v>0</v>
      </c>
      <c r="AT88" s="25">
        <v>0</v>
      </c>
      <c r="AU88" s="36">
        <v>0</v>
      </c>
      <c r="AV88" s="25">
        <v>0</v>
      </c>
      <c r="AW88" s="25">
        <v>0</v>
      </c>
      <c r="AX88" s="25">
        <v>0</v>
      </c>
      <c r="AY88" s="34">
        <v>0</v>
      </c>
      <c r="AZ88" s="32">
        <v>0</v>
      </c>
      <c r="BA88" s="25">
        <v>0</v>
      </c>
      <c r="BB88" s="25">
        <v>0</v>
      </c>
      <c r="BC88" s="25">
        <v>0</v>
      </c>
      <c r="BD88" s="25">
        <v>0</v>
      </c>
      <c r="BE88" s="36">
        <v>0</v>
      </c>
      <c r="BF88" s="25">
        <v>0</v>
      </c>
      <c r="BG88" s="25">
        <v>0</v>
      </c>
      <c r="BH88" s="25">
        <v>0</v>
      </c>
      <c r="BI88" s="25">
        <v>0</v>
      </c>
      <c r="BJ88" s="32">
        <v>0</v>
      </c>
      <c r="BK88" s="25">
        <v>0</v>
      </c>
      <c r="BL88" s="25">
        <v>0</v>
      </c>
      <c r="BM88" s="25">
        <v>0</v>
      </c>
      <c r="BN88" s="25">
        <v>0</v>
      </c>
      <c r="BO88" s="36">
        <v>0</v>
      </c>
      <c r="BP88" s="25">
        <v>0</v>
      </c>
      <c r="BQ88" s="25">
        <v>0</v>
      </c>
      <c r="BR88" s="25">
        <v>0</v>
      </c>
      <c r="BS88" s="34">
        <v>0</v>
      </c>
      <c r="BT88" s="32">
        <v>0</v>
      </c>
      <c r="BU88" s="25">
        <v>0</v>
      </c>
      <c r="BV88" s="25">
        <v>0</v>
      </c>
      <c r="BW88" s="25">
        <v>0</v>
      </c>
      <c r="BX88" s="25">
        <v>0</v>
      </c>
      <c r="CD88" s="23"/>
      <c r="CE88" s="23"/>
    </row>
    <row r="89" spans="1:83" s="46" customFormat="1" ht="18.75" x14ac:dyDescent="0.25">
      <c r="A89" s="224" t="s">
        <v>30</v>
      </c>
      <c r="B89" s="25">
        <v>129544</v>
      </c>
      <c r="C89" s="25">
        <v>45970</v>
      </c>
      <c r="D89" s="25">
        <v>37943</v>
      </c>
      <c r="E89" s="25">
        <v>7589</v>
      </c>
      <c r="F89" s="25">
        <v>38042</v>
      </c>
      <c r="G89" s="32">
        <v>0</v>
      </c>
      <c r="H89" s="25">
        <v>0</v>
      </c>
      <c r="I89" s="25">
        <v>0</v>
      </c>
      <c r="J89" s="25">
        <v>0</v>
      </c>
      <c r="K89" s="34">
        <v>0</v>
      </c>
      <c r="L89" s="32">
        <v>0</v>
      </c>
      <c r="M89" s="25"/>
      <c r="N89" s="25"/>
      <c r="O89" s="25"/>
      <c r="P89" s="25"/>
      <c r="Q89" s="29">
        <v>0</v>
      </c>
      <c r="R89" s="25">
        <v>0</v>
      </c>
      <c r="S89" s="25">
        <v>0</v>
      </c>
      <c r="T89" s="25">
        <v>0</v>
      </c>
      <c r="U89" s="25">
        <v>0</v>
      </c>
      <c r="V89" s="32">
        <v>0</v>
      </c>
      <c r="W89" s="25">
        <v>0</v>
      </c>
      <c r="X89" s="25">
        <v>0</v>
      </c>
      <c r="Y89" s="25">
        <v>0</v>
      </c>
      <c r="Z89" s="25">
        <v>0</v>
      </c>
      <c r="AA89" s="36">
        <v>129544</v>
      </c>
      <c r="AB89" s="25">
        <v>45970</v>
      </c>
      <c r="AC89" s="25">
        <v>37943</v>
      </c>
      <c r="AD89" s="25">
        <v>7589</v>
      </c>
      <c r="AE89" s="33">
        <v>38042</v>
      </c>
      <c r="AF89" s="32">
        <v>20</v>
      </c>
      <c r="AG89" s="25">
        <v>7</v>
      </c>
      <c r="AH89" s="25">
        <v>5</v>
      </c>
      <c r="AI89" s="25">
        <v>1</v>
      </c>
      <c r="AJ89" s="33">
        <v>7</v>
      </c>
      <c r="AK89" s="32">
        <v>0</v>
      </c>
      <c r="AL89" s="25">
        <v>0</v>
      </c>
      <c r="AM89" s="25">
        <v>0</v>
      </c>
      <c r="AN89" s="25">
        <v>0</v>
      </c>
      <c r="AO89" s="25">
        <v>0</v>
      </c>
      <c r="AP89" s="32">
        <v>0</v>
      </c>
      <c r="AQ89" s="25">
        <v>0</v>
      </c>
      <c r="AR89" s="25">
        <v>0</v>
      </c>
      <c r="AS89" s="25">
        <v>0</v>
      </c>
      <c r="AT89" s="25">
        <v>0</v>
      </c>
      <c r="AU89" s="36">
        <v>0</v>
      </c>
      <c r="AV89" s="25">
        <v>0</v>
      </c>
      <c r="AW89" s="25">
        <v>0</v>
      </c>
      <c r="AX89" s="25">
        <v>0</v>
      </c>
      <c r="AY89" s="34">
        <v>0</v>
      </c>
      <c r="AZ89" s="32">
        <v>0</v>
      </c>
      <c r="BA89" s="25">
        <v>0</v>
      </c>
      <c r="BB89" s="25">
        <v>0</v>
      </c>
      <c r="BC89" s="25">
        <v>0</v>
      </c>
      <c r="BD89" s="25">
        <v>0</v>
      </c>
      <c r="BE89" s="36">
        <v>129544</v>
      </c>
      <c r="BF89" s="25">
        <v>45970</v>
      </c>
      <c r="BG89" s="25">
        <v>37943</v>
      </c>
      <c r="BH89" s="25">
        <v>7589</v>
      </c>
      <c r="BI89" s="25">
        <v>38042</v>
      </c>
      <c r="BJ89" s="32">
        <v>20</v>
      </c>
      <c r="BK89" s="25">
        <v>7</v>
      </c>
      <c r="BL89" s="25">
        <v>5</v>
      </c>
      <c r="BM89" s="25">
        <v>1</v>
      </c>
      <c r="BN89" s="25">
        <v>7</v>
      </c>
      <c r="BO89" s="36">
        <v>0</v>
      </c>
      <c r="BP89" s="25">
        <v>0</v>
      </c>
      <c r="BQ89" s="25">
        <v>0</v>
      </c>
      <c r="BR89" s="25">
        <v>0</v>
      </c>
      <c r="BS89" s="34">
        <v>0</v>
      </c>
      <c r="BT89" s="32">
        <v>0</v>
      </c>
      <c r="BU89" s="25">
        <v>0</v>
      </c>
      <c r="BV89" s="25">
        <v>0</v>
      </c>
      <c r="BW89" s="25">
        <v>0</v>
      </c>
      <c r="BX89" s="25">
        <v>0</v>
      </c>
      <c r="BY89" s="23">
        <v>4</v>
      </c>
      <c r="BZ89" s="23">
        <v>4</v>
      </c>
      <c r="CA89" s="23">
        <v>4</v>
      </c>
      <c r="CB89" s="23">
        <v>4</v>
      </c>
      <c r="CC89" s="23"/>
    </row>
    <row r="90" spans="1:83" s="46" customFormat="1" ht="19.5" thickBot="1" x14ac:dyDescent="0.3">
      <c r="A90" s="196" t="s">
        <v>31</v>
      </c>
      <c r="B90" s="25">
        <v>31281</v>
      </c>
      <c r="C90" s="25">
        <v>1180</v>
      </c>
      <c r="D90" s="25">
        <v>11224</v>
      </c>
      <c r="E90" s="25">
        <v>4487</v>
      </c>
      <c r="F90" s="25">
        <v>14390</v>
      </c>
      <c r="G90" s="32">
        <v>0</v>
      </c>
      <c r="H90" s="25">
        <v>0</v>
      </c>
      <c r="I90" s="25">
        <v>0</v>
      </c>
      <c r="J90" s="25">
        <v>0</v>
      </c>
      <c r="K90" s="34">
        <v>0</v>
      </c>
      <c r="L90" s="32">
        <v>0</v>
      </c>
      <c r="M90" s="25"/>
      <c r="N90" s="25"/>
      <c r="O90" s="25"/>
      <c r="P90" s="25"/>
      <c r="Q90" s="29">
        <v>0</v>
      </c>
      <c r="R90" s="25">
        <v>0</v>
      </c>
      <c r="S90" s="25">
        <v>0</v>
      </c>
      <c r="T90" s="25">
        <v>0</v>
      </c>
      <c r="U90" s="25">
        <v>0</v>
      </c>
      <c r="V90" s="32">
        <v>0</v>
      </c>
      <c r="W90" s="25">
        <v>0</v>
      </c>
      <c r="X90" s="25">
        <v>0</v>
      </c>
      <c r="Y90" s="25">
        <v>0</v>
      </c>
      <c r="Z90" s="25">
        <v>0</v>
      </c>
      <c r="AA90" s="36">
        <v>31281</v>
      </c>
      <c r="AB90" s="25">
        <v>1180</v>
      </c>
      <c r="AC90" s="25">
        <v>11224</v>
      </c>
      <c r="AD90" s="25">
        <v>4487</v>
      </c>
      <c r="AE90" s="33">
        <v>14390</v>
      </c>
      <c r="AF90" s="32">
        <v>28</v>
      </c>
      <c r="AG90" s="25">
        <v>1</v>
      </c>
      <c r="AH90" s="25">
        <v>10</v>
      </c>
      <c r="AI90" s="25">
        <v>4</v>
      </c>
      <c r="AJ90" s="33">
        <v>13</v>
      </c>
      <c r="AK90" s="32">
        <v>0</v>
      </c>
      <c r="AL90" s="25">
        <v>0</v>
      </c>
      <c r="AM90" s="25">
        <v>0</v>
      </c>
      <c r="AN90" s="25">
        <v>0</v>
      </c>
      <c r="AO90" s="25">
        <v>0</v>
      </c>
      <c r="AP90" s="32">
        <v>0</v>
      </c>
      <c r="AQ90" s="25">
        <v>0</v>
      </c>
      <c r="AR90" s="25">
        <v>0</v>
      </c>
      <c r="AS90" s="25">
        <v>0</v>
      </c>
      <c r="AT90" s="25">
        <v>0</v>
      </c>
      <c r="AU90" s="36">
        <v>0</v>
      </c>
      <c r="AV90" s="25">
        <v>0</v>
      </c>
      <c r="AW90" s="25">
        <v>0</v>
      </c>
      <c r="AX90" s="25">
        <v>0</v>
      </c>
      <c r="AY90" s="34">
        <v>0</v>
      </c>
      <c r="AZ90" s="32">
        <v>0</v>
      </c>
      <c r="BA90" s="25">
        <v>0</v>
      </c>
      <c r="BB90" s="25">
        <v>0</v>
      </c>
      <c r="BC90" s="25">
        <v>0</v>
      </c>
      <c r="BD90" s="25">
        <v>0</v>
      </c>
      <c r="BE90" s="36">
        <v>31281</v>
      </c>
      <c r="BF90" s="25">
        <v>1180</v>
      </c>
      <c r="BG90" s="25">
        <v>11224</v>
      </c>
      <c r="BH90" s="25">
        <v>4487</v>
      </c>
      <c r="BI90" s="25">
        <v>14390</v>
      </c>
      <c r="BJ90" s="32">
        <v>28</v>
      </c>
      <c r="BK90" s="25">
        <v>1</v>
      </c>
      <c r="BL90" s="25">
        <v>10</v>
      </c>
      <c r="BM90" s="25">
        <v>4</v>
      </c>
      <c r="BN90" s="25">
        <v>13</v>
      </c>
      <c r="BO90" s="36">
        <v>0</v>
      </c>
      <c r="BP90" s="25">
        <v>0</v>
      </c>
      <c r="BQ90" s="25">
        <v>0</v>
      </c>
      <c r="BR90" s="25">
        <v>0</v>
      </c>
      <c r="BS90" s="34">
        <v>0</v>
      </c>
      <c r="BT90" s="32">
        <v>0</v>
      </c>
      <c r="BU90" s="25">
        <v>0</v>
      </c>
      <c r="BV90" s="25">
        <v>0</v>
      </c>
      <c r="BW90" s="25">
        <v>0</v>
      </c>
      <c r="BX90" s="25">
        <v>0</v>
      </c>
      <c r="BY90" s="23"/>
      <c r="BZ90" s="23"/>
      <c r="CA90" s="23"/>
      <c r="CB90" s="23"/>
      <c r="CC90" s="23"/>
    </row>
    <row r="91" spans="1:83" ht="19.5" thickBot="1" x14ac:dyDescent="0.3">
      <c r="A91" s="220" t="s">
        <v>68</v>
      </c>
      <c r="B91" s="25">
        <v>1430290</v>
      </c>
      <c r="C91" s="25">
        <v>354082</v>
      </c>
      <c r="D91" s="25">
        <v>59184</v>
      </c>
      <c r="E91" s="25">
        <v>473476</v>
      </c>
      <c r="F91" s="25">
        <v>543548</v>
      </c>
      <c r="G91" s="32">
        <v>0</v>
      </c>
      <c r="H91" s="25">
        <v>0</v>
      </c>
      <c r="I91" s="25">
        <v>0</v>
      </c>
      <c r="J91" s="25">
        <v>0</v>
      </c>
      <c r="K91" s="34">
        <v>0</v>
      </c>
      <c r="L91" s="32">
        <v>0</v>
      </c>
      <c r="M91" s="25"/>
      <c r="N91" s="25"/>
      <c r="O91" s="25"/>
      <c r="P91" s="25"/>
      <c r="Q91" s="29">
        <v>0</v>
      </c>
      <c r="R91" s="25">
        <v>0</v>
      </c>
      <c r="S91" s="25">
        <v>0</v>
      </c>
      <c r="T91" s="25">
        <v>0</v>
      </c>
      <c r="U91" s="25">
        <v>0</v>
      </c>
      <c r="V91" s="32">
        <v>0</v>
      </c>
      <c r="W91" s="25">
        <v>0</v>
      </c>
      <c r="X91" s="25">
        <v>0</v>
      </c>
      <c r="Y91" s="25">
        <v>0</v>
      </c>
      <c r="Z91" s="25">
        <v>0</v>
      </c>
      <c r="AA91" s="36">
        <v>0</v>
      </c>
      <c r="AB91" s="25">
        <v>0</v>
      </c>
      <c r="AC91" s="25">
        <v>0</v>
      </c>
      <c r="AD91" s="25">
        <v>0</v>
      </c>
      <c r="AE91" s="33">
        <v>0</v>
      </c>
      <c r="AF91" s="32">
        <v>0</v>
      </c>
      <c r="AG91" s="25">
        <v>0</v>
      </c>
      <c r="AH91" s="25">
        <v>0</v>
      </c>
      <c r="AI91" s="25">
        <v>0</v>
      </c>
      <c r="AJ91" s="33">
        <v>0</v>
      </c>
      <c r="AK91" s="32">
        <v>0</v>
      </c>
      <c r="AL91" s="25">
        <v>0</v>
      </c>
      <c r="AM91" s="25">
        <v>0</v>
      </c>
      <c r="AN91" s="25">
        <v>0</v>
      </c>
      <c r="AO91" s="25">
        <v>0</v>
      </c>
      <c r="AP91" s="32">
        <v>0</v>
      </c>
      <c r="AQ91" s="25">
        <v>0</v>
      </c>
      <c r="AR91" s="25">
        <v>0</v>
      </c>
      <c r="AS91" s="25">
        <v>0</v>
      </c>
      <c r="AT91" s="25">
        <v>0</v>
      </c>
      <c r="AU91" s="36">
        <v>0</v>
      </c>
      <c r="AV91" s="25">
        <v>0</v>
      </c>
      <c r="AW91" s="25">
        <v>0</v>
      </c>
      <c r="AX91" s="25">
        <v>0</v>
      </c>
      <c r="AY91" s="34">
        <v>0</v>
      </c>
      <c r="AZ91" s="32">
        <v>0</v>
      </c>
      <c r="BA91" s="25">
        <v>0</v>
      </c>
      <c r="BB91" s="25">
        <v>0</v>
      </c>
      <c r="BC91" s="25">
        <v>0</v>
      </c>
      <c r="BD91" s="25">
        <v>0</v>
      </c>
      <c r="BE91" s="36">
        <v>0</v>
      </c>
      <c r="BF91" s="25">
        <v>0</v>
      </c>
      <c r="BG91" s="25">
        <v>0</v>
      </c>
      <c r="BH91" s="25">
        <v>0</v>
      </c>
      <c r="BI91" s="25">
        <v>0</v>
      </c>
      <c r="BJ91" s="32">
        <v>0</v>
      </c>
      <c r="BK91" s="25">
        <v>0</v>
      </c>
      <c r="BL91" s="25">
        <v>0</v>
      </c>
      <c r="BM91" s="25">
        <v>0</v>
      </c>
      <c r="BN91" s="25">
        <v>0</v>
      </c>
      <c r="BO91" s="36">
        <v>1430290</v>
      </c>
      <c r="BP91" s="25">
        <v>354082</v>
      </c>
      <c r="BQ91" s="25">
        <v>59184</v>
      </c>
      <c r="BR91" s="25">
        <v>473476</v>
      </c>
      <c r="BS91" s="34">
        <v>543548</v>
      </c>
      <c r="BT91" s="32">
        <v>24</v>
      </c>
      <c r="BU91" s="25">
        <v>6</v>
      </c>
      <c r="BV91" s="25">
        <v>1</v>
      </c>
      <c r="BW91" s="25">
        <v>7</v>
      </c>
      <c r="BX91" s="25">
        <v>10</v>
      </c>
    </row>
    <row r="92" spans="1:83" ht="19.5" thickBot="1" x14ac:dyDescent="0.3">
      <c r="A92" s="220" t="s">
        <v>69</v>
      </c>
      <c r="B92" s="25">
        <v>1066340</v>
      </c>
      <c r="C92" s="25">
        <v>157182</v>
      </c>
      <c r="D92" s="25">
        <v>225014</v>
      </c>
      <c r="E92" s="25">
        <v>331710</v>
      </c>
      <c r="F92" s="25">
        <v>352434</v>
      </c>
      <c r="G92" s="32">
        <v>0</v>
      </c>
      <c r="H92" s="25">
        <v>0</v>
      </c>
      <c r="I92" s="25">
        <v>0</v>
      </c>
      <c r="J92" s="25">
        <v>0</v>
      </c>
      <c r="K92" s="34">
        <v>0</v>
      </c>
      <c r="L92" s="32">
        <v>0</v>
      </c>
      <c r="M92" s="25"/>
      <c r="N92" s="25"/>
      <c r="O92" s="25"/>
      <c r="P92" s="25"/>
      <c r="Q92" s="29">
        <v>0</v>
      </c>
      <c r="R92" s="25">
        <v>0</v>
      </c>
      <c r="S92" s="25">
        <v>0</v>
      </c>
      <c r="T92" s="25">
        <v>0</v>
      </c>
      <c r="U92" s="25">
        <v>0</v>
      </c>
      <c r="V92" s="32">
        <v>0</v>
      </c>
      <c r="W92" s="25">
        <v>0</v>
      </c>
      <c r="X92" s="25">
        <v>0</v>
      </c>
      <c r="Y92" s="25">
        <v>0</v>
      </c>
      <c r="Z92" s="25">
        <v>0</v>
      </c>
      <c r="AA92" s="36">
        <v>722599</v>
      </c>
      <c r="AB92" s="25">
        <v>105053</v>
      </c>
      <c r="AC92" s="25">
        <v>219928</v>
      </c>
      <c r="AD92" s="25">
        <v>201135</v>
      </c>
      <c r="AE92" s="33">
        <v>196483</v>
      </c>
      <c r="AF92" s="32">
        <v>1708</v>
      </c>
      <c r="AG92" s="25">
        <v>192</v>
      </c>
      <c r="AH92" s="25">
        <v>405</v>
      </c>
      <c r="AI92" s="25">
        <v>357</v>
      </c>
      <c r="AJ92" s="33">
        <v>754</v>
      </c>
      <c r="AK92" s="32">
        <v>0</v>
      </c>
      <c r="AL92" s="25">
        <v>0</v>
      </c>
      <c r="AM92" s="25">
        <v>0</v>
      </c>
      <c r="AN92" s="25">
        <v>0</v>
      </c>
      <c r="AO92" s="25">
        <v>0</v>
      </c>
      <c r="AP92" s="32">
        <v>0</v>
      </c>
      <c r="AQ92" s="25">
        <v>0</v>
      </c>
      <c r="AR92" s="25">
        <v>0</v>
      </c>
      <c r="AS92" s="25">
        <v>0</v>
      </c>
      <c r="AT92" s="25">
        <v>0</v>
      </c>
      <c r="AU92" s="36">
        <v>0</v>
      </c>
      <c r="AV92" s="25">
        <v>0</v>
      </c>
      <c r="AW92" s="25">
        <v>0</v>
      </c>
      <c r="AX92" s="25">
        <v>0</v>
      </c>
      <c r="AY92" s="34">
        <v>0</v>
      </c>
      <c r="AZ92" s="32">
        <v>0</v>
      </c>
      <c r="BA92" s="25">
        <v>0</v>
      </c>
      <c r="BB92" s="25">
        <v>0</v>
      </c>
      <c r="BC92" s="25">
        <v>0</v>
      </c>
      <c r="BD92" s="25">
        <v>0</v>
      </c>
      <c r="BE92" s="36">
        <v>722599</v>
      </c>
      <c r="BF92" s="25">
        <v>105053</v>
      </c>
      <c r="BG92" s="25">
        <v>219928</v>
      </c>
      <c r="BH92" s="25">
        <v>201135</v>
      </c>
      <c r="BI92" s="25">
        <v>196483</v>
      </c>
      <c r="BJ92" s="32">
        <v>1708</v>
      </c>
      <c r="BK92" s="25">
        <v>192</v>
      </c>
      <c r="BL92" s="25">
        <v>405</v>
      </c>
      <c r="BM92" s="25">
        <v>357</v>
      </c>
      <c r="BN92" s="25">
        <v>754</v>
      </c>
      <c r="BO92" s="36">
        <v>343741</v>
      </c>
      <c r="BP92" s="25">
        <v>52129</v>
      </c>
      <c r="BQ92" s="25">
        <v>5086</v>
      </c>
      <c r="BR92" s="25">
        <v>130575</v>
      </c>
      <c r="BS92" s="34">
        <v>155951</v>
      </c>
      <c r="BT92" s="32">
        <v>19</v>
      </c>
      <c r="BU92" s="25">
        <v>3</v>
      </c>
      <c r="BV92" s="25">
        <v>1</v>
      </c>
      <c r="BW92" s="25">
        <v>7</v>
      </c>
      <c r="BX92" s="25">
        <v>8</v>
      </c>
    </row>
    <row r="93" spans="1:83" ht="19.5" thickBot="1" x14ac:dyDescent="0.3">
      <c r="A93" s="220" t="s">
        <v>70</v>
      </c>
      <c r="B93" s="25">
        <v>1696484</v>
      </c>
      <c r="C93" s="25">
        <v>246727</v>
      </c>
      <c r="D93" s="25">
        <v>466355</v>
      </c>
      <c r="E93" s="25">
        <v>579750</v>
      </c>
      <c r="F93" s="25">
        <v>403652</v>
      </c>
      <c r="G93" s="32">
        <v>0</v>
      </c>
      <c r="H93" s="25">
        <v>0</v>
      </c>
      <c r="I93" s="25">
        <v>0</v>
      </c>
      <c r="J93" s="25">
        <v>0</v>
      </c>
      <c r="K93" s="34">
        <v>0</v>
      </c>
      <c r="L93" s="32">
        <v>0</v>
      </c>
      <c r="M93" s="25"/>
      <c r="N93" s="25"/>
      <c r="O93" s="25"/>
      <c r="P93" s="25"/>
      <c r="Q93" s="29">
        <v>0</v>
      </c>
      <c r="R93" s="25">
        <v>0</v>
      </c>
      <c r="S93" s="25">
        <v>0</v>
      </c>
      <c r="T93" s="25">
        <v>0</v>
      </c>
      <c r="U93" s="25">
        <v>0</v>
      </c>
      <c r="V93" s="32">
        <v>0</v>
      </c>
      <c r="W93" s="25">
        <v>0</v>
      </c>
      <c r="X93" s="25">
        <v>0</v>
      </c>
      <c r="Y93" s="25">
        <v>0</v>
      </c>
      <c r="Z93" s="25">
        <v>0</v>
      </c>
      <c r="AA93" s="36">
        <v>1696484</v>
      </c>
      <c r="AB93" s="25">
        <v>246727</v>
      </c>
      <c r="AC93" s="25">
        <v>466355</v>
      </c>
      <c r="AD93" s="25">
        <v>579750</v>
      </c>
      <c r="AE93" s="33">
        <v>403652</v>
      </c>
      <c r="AF93" s="32">
        <v>2489</v>
      </c>
      <c r="AG93" s="25">
        <v>337</v>
      </c>
      <c r="AH93" s="25">
        <v>696</v>
      </c>
      <c r="AI93" s="25">
        <v>728</v>
      </c>
      <c r="AJ93" s="33">
        <v>728</v>
      </c>
      <c r="AK93" s="32">
        <v>0</v>
      </c>
      <c r="AL93" s="25">
        <v>0</v>
      </c>
      <c r="AM93" s="25">
        <v>0</v>
      </c>
      <c r="AN93" s="25">
        <v>0</v>
      </c>
      <c r="AO93" s="25">
        <v>0</v>
      </c>
      <c r="AP93" s="32">
        <v>0</v>
      </c>
      <c r="AQ93" s="25">
        <v>0</v>
      </c>
      <c r="AR93" s="25">
        <v>0</v>
      </c>
      <c r="AS93" s="25">
        <v>0</v>
      </c>
      <c r="AT93" s="25">
        <v>0</v>
      </c>
      <c r="AU93" s="36">
        <v>0</v>
      </c>
      <c r="AV93" s="25">
        <v>0</v>
      </c>
      <c r="AW93" s="25">
        <v>0</v>
      </c>
      <c r="AX93" s="25">
        <v>0</v>
      </c>
      <c r="AY93" s="34">
        <v>0</v>
      </c>
      <c r="AZ93" s="32">
        <v>0</v>
      </c>
      <c r="BA93" s="25">
        <v>0</v>
      </c>
      <c r="BB93" s="25">
        <v>0</v>
      </c>
      <c r="BC93" s="25">
        <v>0</v>
      </c>
      <c r="BD93" s="25">
        <v>0</v>
      </c>
      <c r="BE93" s="36">
        <v>1696484</v>
      </c>
      <c r="BF93" s="25">
        <v>246727</v>
      </c>
      <c r="BG93" s="25">
        <v>466355</v>
      </c>
      <c r="BH93" s="25">
        <v>579750</v>
      </c>
      <c r="BI93" s="25">
        <v>403652</v>
      </c>
      <c r="BJ93" s="32">
        <v>2489</v>
      </c>
      <c r="BK93" s="25">
        <v>337</v>
      </c>
      <c r="BL93" s="25">
        <v>696</v>
      </c>
      <c r="BM93" s="25">
        <v>728</v>
      </c>
      <c r="BN93" s="25">
        <v>728</v>
      </c>
      <c r="BO93" s="36">
        <v>0</v>
      </c>
      <c r="BP93" s="25">
        <v>0</v>
      </c>
      <c r="BQ93" s="25">
        <v>0</v>
      </c>
      <c r="BR93" s="25">
        <v>0</v>
      </c>
      <c r="BS93" s="34">
        <v>0</v>
      </c>
      <c r="BT93" s="32">
        <v>0</v>
      </c>
      <c r="BU93" s="25">
        <v>0</v>
      </c>
      <c r="BV93" s="25">
        <v>0</v>
      </c>
      <c r="BW93" s="25">
        <v>0</v>
      </c>
      <c r="BX93" s="25">
        <v>0</v>
      </c>
    </row>
    <row r="94" spans="1:83" ht="19.5" thickBot="1" x14ac:dyDescent="0.3">
      <c r="A94" s="220" t="s">
        <v>71</v>
      </c>
      <c r="B94" s="25">
        <v>0</v>
      </c>
      <c r="C94" s="25">
        <v>0</v>
      </c>
      <c r="D94" s="25">
        <v>0</v>
      </c>
      <c r="E94" s="25">
        <v>0</v>
      </c>
      <c r="F94" s="25">
        <v>0</v>
      </c>
      <c r="G94" s="32">
        <v>0</v>
      </c>
      <c r="H94" s="25">
        <v>0</v>
      </c>
      <c r="I94" s="25">
        <v>0</v>
      </c>
      <c r="J94" s="25">
        <v>0</v>
      </c>
      <c r="K94" s="34">
        <v>0</v>
      </c>
      <c r="L94" s="32">
        <v>0</v>
      </c>
      <c r="M94" s="25"/>
      <c r="N94" s="25"/>
      <c r="O94" s="25"/>
      <c r="P94" s="25"/>
      <c r="Q94" s="29">
        <v>0</v>
      </c>
      <c r="R94" s="25">
        <v>0</v>
      </c>
      <c r="S94" s="25">
        <v>0</v>
      </c>
      <c r="T94" s="25">
        <v>0</v>
      </c>
      <c r="U94" s="25">
        <v>0</v>
      </c>
      <c r="V94" s="32">
        <v>0</v>
      </c>
      <c r="W94" s="25">
        <v>0</v>
      </c>
      <c r="X94" s="25">
        <v>0</v>
      </c>
      <c r="Y94" s="25">
        <v>0</v>
      </c>
      <c r="Z94" s="25">
        <v>0</v>
      </c>
      <c r="AA94" s="36">
        <v>0</v>
      </c>
      <c r="AB94" s="25">
        <v>0</v>
      </c>
      <c r="AC94" s="25">
        <v>0</v>
      </c>
      <c r="AD94" s="25">
        <v>0</v>
      </c>
      <c r="AE94" s="33">
        <v>0</v>
      </c>
      <c r="AF94" s="32">
        <v>0</v>
      </c>
      <c r="AG94" s="25">
        <v>0</v>
      </c>
      <c r="AH94" s="25">
        <v>0</v>
      </c>
      <c r="AI94" s="25">
        <v>0</v>
      </c>
      <c r="AJ94" s="33">
        <v>0</v>
      </c>
      <c r="AK94" s="32">
        <v>0</v>
      </c>
      <c r="AL94" s="25">
        <v>0</v>
      </c>
      <c r="AM94" s="25">
        <v>0</v>
      </c>
      <c r="AN94" s="25">
        <v>0</v>
      </c>
      <c r="AO94" s="25">
        <v>0</v>
      </c>
      <c r="AP94" s="32">
        <v>0</v>
      </c>
      <c r="AQ94" s="25">
        <v>0</v>
      </c>
      <c r="AR94" s="25">
        <v>0</v>
      </c>
      <c r="AS94" s="25">
        <v>0</v>
      </c>
      <c r="AT94" s="25">
        <v>0</v>
      </c>
      <c r="AU94" s="36">
        <v>0</v>
      </c>
      <c r="AV94" s="25">
        <v>0</v>
      </c>
      <c r="AW94" s="25">
        <v>0</v>
      </c>
      <c r="AX94" s="25">
        <v>0</v>
      </c>
      <c r="AY94" s="34">
        <v>0</v>
      </c>
      <c r="AZ94" s="32">
        <v>0</v>
      </c>
      <c r="BA94" s="25">
        <v>0</v>
      </c>
      <c r="BB94" s="25">
        <v>0</v>
      </c>
      <c r="BC94" s="25">
        <v>0</v>
      </c>
      <c r="BD94" s="25">
        <v>0</v>
      </c>
      <c r="BE94" s="36">
        <v>0</v>
      </c>
      <c r="BF94" s="25">
        <v>0</v>
      </c>
      <c r="BG94" s="25">
        <v>0</v>
      </c>
      <c r="BH94" s="25">
        <v>0</v>
      </c>
      <c r="BI94" s="25">
        <v>0</v>
      </c>
      <c r="BJ94" s="32">
        <v>0</v>
      </c>
      <c r="BK94" s="25">
        <v>0</v>
      </c>
      <c r="BL94" s="25">
        <v>0</v>
      </c>
      <c r="BM94" s="25">
        <v>0</v>
      </c>
      <c r="BN94" s="25">
        <v>0</v>
      </c>
      <c r="BO94" s="36">
        <v>0</v>
      </c>
      <c r="BP94" s="25">
        <v>0</v>
      </c>
      <c r="BQ94" s="25">
        <v>0</v>
      </c>
      <c r="BR94" s="25">
        <v>0</v>
      </c>
      <c r="BS94" s="34">
        <v>0</v>
      </c>
      <c r="BT94" s="32">
        <v>0</v>
      </c>
      <c r="BU94" s="25">
        <v>0</v>
      </c>
      <c r="BV94" s="25">
        <v>0</v>
      </c>
      <c r="BW94" s="25">
        <v>0</v>
      </c>
      <c r="BX94" s="25">
        <v>0</v>
      </c>
      <c r="BY94" s="4"/>
      <c r="BZ94" s="4"/>
      <c r="CA94" s="4"/>
      <c r="CB94" s="4"/>
      <c r="CC94" s="4"/>
    </row>
    <row r="95" spans="1:83" ht="19.5" thickBot="1" x14ac:dyDescent="0.3">
      <c r="A95" s="220" t="s">
        <v>72</v>
      </c>
      <c r="B95" s="25">
        <v>0</v>
      </c>
      <c r="C95" s="25">
        <v>0</v>
      </c>
      <c r="D95" s="25">
        <v>0</v>
      </c>
      <c r="E95" s="25">
        <v>0</v>
      </c>
      <c r="F95" s="25">
        <v>0</v>
      </c>
      <c r="G95" s="32">
        <v>0</v>
      </c>
      <c r="H95" s="25">
        <v>0</v>
      </c>
      <c r="I95" s="25">
        <v>0</v>
      </c>
      <c r="J95" s="25">
        <v>0</v>
      </c>
      <c r="K95" s="34">
        <v>0</v>
      </c>
      <c r="L95" s="32">
        <v>0</v>
      </c>
      <c r="M95" s="25"/>
      <c r="N95" s="25"/>
      <c r="O95" s="25"/>
      <c r="P95" s="25"/>
      <c r="Q95" s="29">
        <v>0</v>
      </c>
      <c r="R95" s="25">
        <v>0</v>
      </c>
      <c r="S95" s="25">
        <v>0</v>
      </c>
      <c r="T95" s="25">
        <v>0</v>
      </c>
      <c r="U95" s="25">
        <v>0</v>
      </c>
      <c r="V95" s="32">
        <v>0</v>
      </c>
      <c r="W95" s="25">
        <v>0</v>
      </c>
      <c r="X95" s="25">
        <v>0</v>
      </c>
      <c r="Y95" s="25">
        <v>0</v>
      </c>
      <c r="Z95" s="25">
        <v>0</v>
      </c>
      <c r="AA95" s="36">
        <v>0</v>
      </c>
      <c r="AB95" s="25">
        <v>0</v>
      </c>
      <c r="AC95" s="25">
        <v>0</v>
      </c>
      <c r="AD95" s="25">
        <v>0</v>
      </c>
      <c r="AE95" s="33">
        <v>0</v>
      </c>
      <c r="AF95" s="32">
        <v>0</v>
      </c>
      <c r="AG95" s="25">
        <v>0</v>
      </c>
      <c r="AH95" s="25">
        <v>0</v>
      </c>
      <c r="AI95" s="25">
        <v>0</v>
      </c>
      <c r="AJ95" s="33">
        <v>0</v>
      </c>
      <c r="AK95" s="32">
        <v>0</v>
      </c>
      <c r="AL95" s="25">
        <v>0</v>
      </c>
      <c r="AM95" s="25">
        <v>0</v>
      </c>
      <c r="AN95" s="25">
        <v>0</v>
      </c>
      <c r="AO95" s="25">
        <v>0</v>
      </c>
      <c r="AP95" s="32">
        <v>0</v>
      </c>
      <c r="AQ95" s="25">
        <v>0</v>
      </c>
      <c r="AR95" s="25">
        <v>0</v>
      </c>
      <c r="AS95" s="25">
        <v>0</v>
      </c>
      <c r="AT95" s="25">
        <v>0</v>
      </c>
      <c r="AU95" s="36">
        <v>0</v>
      </c>
      <c r="AV95" s="25">
        <v>0</v>
      </c>
      <c r="AW95" s="25">
        <v>0</v>
      </c>
      <c r="AX95" s="25">
        <v>0</v>
      </c>
      <c r="AY95" s="34">
        <v>0</v>
      </c>
      <c r="AZ95" s="32">
        <v>0</v>
      </c>
      <c r="BA95" s="25">
        <v>0</v>
      </c>
      <c r="BB95" s="25">
        <v>0</v>
      </c>
      <c r="BC95" s="25">
        <v>0</v>
      </c>
      <c r="BD95" s="25">
        <v>0</v>
      </c>
      <c r="BE95" s="36">
        <v>0</v>
      </c>
      <c r="BF95" s="25">
        <v>0</v>
      </c>
      <c r="BG95" s="25">
        <v>0</v>
      </c>
      <c r="BH95" s="25">
        <v>0</v>
      </c>
      <c r="BI95" s="25">
        <v>0</v>
      </c>
      <c r="BJ95" s="32">
        <v>0</v>
      </c>
      <c r="BK95" s="25">
        <v>0</v>
      </c>
      <c r="BL95" s="25">
        <v>0</v>
      </c>
      <c r="BM95" s="25">
        <v>0</v>
      </c>
      <c r="BN95" s="25">
        <v>0</v>
      </c>
      <c r="BO95" s="36">
        <v>0</v>
      </c>
      <c r="BP95" s="25">
        <v>0</v>
      </c>
      <c r="BQ95" s="25">
        <v>0</v>
      </c>
      <c r="BR95" s="25">
        <v>0</v>
      </c>
      <c r="BS95" s="34">
        <v>0</v>
      </c>
      <c r="BT95" s="32">
        <v>0</v>
      </c>
      <c r="BU95" s="25">
        <v>0</v>
      </c>
      <c r="BV95" s="25">
        <v>0</v>
      </c>
      <c r="BW95" s="25">
        <v>0</v>
      </c>
      <c r="BX95" s="25">
        <v>0</v>
      </c>
      <c r="BY95" s="4"/>
      <c r="BZ95" s="4"/>
      <c r="CA95" s="4"/>
      <c r="CB95" s="4"/>
      <c r="CC95" s="4"/>
    </row>
    <row r="96" spans="1:83" ht="19.5" thickBot="1" x14ac:dyDescent="0.3">
      <c r="A96" s="220" t="s">
        <v>73</v>
      </c>
      <c r="B96" s="25">
        <v>1476654</v>
      </c>
      <c r="C96" s="25">
        <v>201314</v>
      </c>
      <c r="D96" s="25">
        <v>215639</v>
      </c>
      <c r="E96" s="25">
        <v>460271</v>
      </c>
      <c r="F96" s="25">
        <v>599430</v>
      </c>
      <c r="G96" s="32">
        <v>0</v>
      </c>
      <c r="H96" s="25">
        <v>0</v>
      </c>
      <c r="I96" s="25">
        <v>0</v>
      </c>
      <c r="J96" s="25">
        <v>0</v>
      </c>
      <c r="K96" s="34">
        <v>0</v>
      </c>
      <c r="L96" s="32">
        <v>0</v>
      </c>
      <c r="M96" s="25"/>
      <c r="N96" s="25"/>
      <c r="O96" s="25"/>
      <c r="P96" s="25"/>
      <c r="Q96" s="29">
        <v>892941</v>
      </c>
      <c r="R96" s="25">
        <v>137930</v>
      </c>
      <c r="S96" s="25">
        <v>86269</v>
      </c>
      <c r="T96" s="25">
        <v>288278</v>
      </c>
      <c r="U96" s="25">
        <v>380464</v>
      </c>
      <c r="V96" s="32">
        <v>15</v>
      </c>
      <c r="W96" s="25">
        <v>3</v>
      </c>
      <c r="X96" s="25">
        <v>1</v>
      </c>
      <c r="Y96" s="25">
        <v>5</v>
      </c>
      <c r="Z96" s="25">
        <v>6</v>
      </c>
      <c r="AA96" s="36">
        <v>36248</v>
      </c>
      <c r="AB96" s="25">
        <v>18662</v>
      </c>
      <c r="AC96" s="25">
        <v>8073</v>
      </c>
      <c r="AD96" s="25">
        <v>5845</v>
      </c>
      <c r="AE96" s="33">
        <v>3668</v>
      </c>
      <c r="AF96" s="32">
        <v>46</v>
      </c>
      <c r="AG96" s="25">
        <v>23</v>
      </c>
      <c r="AH96" s="25">
        <v>12</v>
      </c>
      <c r="AI96" s="25">
        <v>7</v>
      </c>
      <c r="AJ96" s="33">
        <v>4</v>
      </c>
      <c r="AK96" s="32">
        <v>0</v>
      </c>
      <c r="AL96" s="25">
        <v>0</v>
      </c>
      <c r="AM96" s="25">
        <v>0</v>
      </c>
      <c r="AN96" s="25">
        <v>0</v>
      </c>
      <c r="AO96" s="25">
        <v>0</v>
      </c>
      <c r="AP96" s="32">
        <v>0</v>
      </c>
      <c r="AQ96" s="25">
        <v>0</v>
      </c>
      <c r="AR96" s="25">
        <v>0</v>
      </c>
      <c r="AS96" s="25">
        <v>0</v>
      </c>
      <c r="AT96" s="25">
        <v>0</v>
      </c>
      <c r="AU96" s="36">
        <v>0</v>
      </c>
      <c r="AV96" s="25">
        <v>0</v>
      </c>
      <c r="AW96" s="25">
        <v>0</v>
      </c>
      <c r="AX96" s="25">
        <v>0</v>
      </c>
      <c r="AY96" s="34">
        <v>0</v>
      </c>
      <c r="AZ96" s="32">
        <v>0</v>
      </c>
      <c r="BA96" s="25">
        <v>0</v>
      </c>
      <c r="BB96" s="25">
        <v>0</v>
      </c>
      <c r="BC96" s="25">
        <v>0</v>
      </c>
      <c r="BD96" s="25">
        <v>0</v>
      </c>
      <c r="BE96" s="36">
        <v>36248</v>
      </c>
      <c r="BF96" s="25">
        <v>18662</v>
      </c>
      <c r="BG96" s="25">
        <v>8073</v>
      </c>
      <c r="BH96" s="25">
        <v>5845</v>
      </c>
      <c r="BI96" s="25">
        <v>3668</v>
      </c>
      <c r="BJ96" s="32">
        <v>46</v>
      </c>
      <c r="BK96" s="25">
        <v>23</v>
      </c>
      <c r="BL96" s="25">
        <v>12</v>
      </c>
      <c r="BM96" s="25">
        <v>7</v>
      </c>
      <c r="BN96" s="25">
        <v>4</v>
      </c>
      <c r="BO96" s="36">
        <v>547465</v>
      </c>
      <c r="BP96" s="25">
        <v>44722</v>
      </c>
      <c r="BQ96" s="25">
        <v>121297</v>
      </c>
      <c r="BR96" s="25">
        <v>166148</v>
      </c>
      <c r="BS96" s="34">
        <v>215298</v>
      </c>
      <c r="BT96" s="32">
        <v>42</v>
      </c>
      <c r="BU96" s="25">
        <v>3</v>
      </c>
      <c r="BV96" s="25">
        <v>11</v>
      </c>
      <c r="BW96" s="25">
        <v>13</v>
      </c>
      <c r="BX96" s="25">
        <v>15</v>
      </c>
      <c r="BY96" s="4"/>
      <c r="BZ96" s="4"/>
      <c r="CA96" s="4"/>
      <c r="CB96" s="4"/>
      <c r="CC96" s="4"/>
    </row>
    <row r="97" spans="1:81" ht="19.5" thickBot="1" x14ac:dyDescent="0.3">
      <c r="A97" s="220" t="s">
        <v>74</v>
      </c>
      <c r="B97" s="25">
        <v>2112646</v>
      </c>
      <c r="C97" s="25">
        <v>443036</v>
      </c>
      <c r="D97" s="25">
        <v>510571</v>
      </c>
      <c r="E97" s="25">
        <v>614689</v>
      </c>
      <c r="F97" s="25">
        <v>544350</v>
      </c>
      <c r="G97" s="32">
        <v>0</v>
      </c>
      <c r="H97" s="25">
        <v>0</v>
      </c>
      <c r="I97" s="25">
        <v>0</v>
      </c>
      <c r="J97" s="25">
        <v>0</v>
      </c>
      <c r="K97" s="34">
        <v>0</v>
      </c>
      <c r="L97" s="32">
        <v>0</v>
      </c>
      <c r="M97" s="25"/>
      <c r="N97" s="25"/>
      <c r="O97" s="25"/>
      <c r="P97" s="25"/>
      <c r="Q97" s="29">
        <v>0</v>
      </c>
      <c r="R97" s="25">
        <v>0</v>
      </c>
      <c r="S97" s="25">
        <v>0</v>
      </c>
      <c r="T97" s="25">
        <v>0</v>
      </c>
      <c r="U97" s="25">
        <v>0</v>
      </c>
      <c r="V97" s="32">
        <v>0</v>
      </c>
      <c r="W97" s="25">
        <v>0</v>
      </c>
      <c r="X97" s="25">
        <v>0</v>
      </c>
      <c r="Y97" s="25">
        <v>0</v>
      </c>
      <c r="Z97" s="25">
        <v>0</v>
      </c>
      <c r="AA97" s="36">
        <v>2112646</v>
      </c>
      <c r="AB97" s="25">
        <v>443036</v>
      </c>
      <c r="AC97" s="25">
        <v>510571</v>
      </c>
      <c r="AD97" s="25">
        <v>614689</v>
      </c>
      <c r="AE97" s="33">
        <v>544350</v>
      </c>
      <c r="AF97" s="32">
        <v>2647</v>
      </c>
      <c r="AG97" s="25">
        <v>420</v>
      </c>
      <c r="AH97" s="25">
        <v>549</v>
      </c>
      <c r="AI97" s="25">
        <v>683</v>
      </c>
      <c r="AJ97" s="33">
        <v>995</v>
      </c>
      <c r="AK97" s="32">
        <v>0</v>
      </c>
      <c r="AL97" s="25">
        <v>0</v>
      </c>
      <c r="AM97" s="25">
        <v>0</v>
      </c>
      <c r="AN97" s="25">
        <v>0</v>
      </c>
      <c r="AO97" s="25">
        <v>0</v>
      </c>
      <c r="AP97" s="32">
        <v>0</v>
      </c>
      <c r="AQ97" s="25">
        <v>0</v>
      </c>
      <c r="AR97" s="25">
        <v>0</v>
      </c>
      <c r="AS97" s="25">
        <v>0</v>
      </c>
      <c r="AT97" s="25">
        <v>0</v>
      </c>
      <c r="AU97" s="36">
        <v>0</v>
      </c>
      <c r="AV97" s="25">
        <v>0</v>
      </c>
      <c r="AW97" s="25">
        <v>0</v>
      </c>
      <c r="AX97" s="25">
        <v>0</v>
      </c>
      <c r="AY97" s="34">
        <v>0</v>
      </c>
      <c r="AZ97" s="32">
        <v>0</v>
      </c>
      <c r="BA97" s="25">
        <v>0</v>
      </c>
      <c r="BB97" s="25">
        <v>0</v>
      </c>
      <c r="BC97" s="25">
        <v>0</v>
      </c>
      <c r="BD97" s="25">
        <v>0</v>
      </c>
      <c r="BE97" s="36">
        <v>2112646</v>
      </c>
      <c r="BF97" s="25">
        <v>443036</v>
      </c>
      <c r="BG97" s="25">
        <v>510571</v>
      </c>
      <c r="BH97" s="25">
        <v>614689</v>
      </c>
      <c r="BI97" s="25">
        <v>544350</v>
      </c>
      <c r="BJ97" s="32">
        <v>2647</v>
      </c>
      <c r="BK97" s="25">
        <v>420</v>
      </c>
      <c r="BL97" s="25">
        <v>549</v>
      </c>
      <c r="BM97" s="25">
        <v>683</v>
      </c>
      <c r="BN97" s="25">
        <v>995</v>
      </c>
      <c r="BO97" s="36">
        <v>0</v>
      </c>
      <c r="BP97" s="25">
        <v>0</v>
      </c>
      <c r="BQ97" s="25">
        <v>0</v>
      </c>
      <c r="BR97" s="25">
        <v>0</v>
      </c>
      <c r="BS97" s="34">
        <v>0</v>
      </c>
      <c r="BT97" s="32">
        <v>0</v>
      </c>
      <c r="BU97" s="25">
        <v>0</v>
      </c>
      <c r="BV97" s="25">
        <v>0</v>
      </c>
      <c r="BW97" s="25">
        <v>0</v>
      </c>
      <c r="BX97" s="25">
        <v>0</v>
      </c>
      <c r="BY97" s="4"/>
      <c r="BZ97" s="4"/>
      <c r="CA97" s="4"/>
      <c r="CB97" s="4"/>
      <c r="CC97" s="4"/>
    </row>
    <row r="98" spans="1:81" ht="19.5" thickBot="1" x14ac:dyDescent="0.3">
      <c r="A98" s="220" t="s">
        <v>75</v>
      </c>
      <c r="B98" s="25">
        <v>8273988</v>
      </c>
      <c r="C98" s="25">
        <v>3305959</v>
      </c>
      <c r="D98" s="25">
        <v>3999598</v>
      </c>
      <c r="E98" s="25">
        <v>755640</v>
      </c>
      <c r="F98" s="25">
        <v>212791</v>
      </c>
      <c r="G98" s="32">
        <v>0</v>
      </c>
      <c r="H98" s="25">
        <v>0</v>
      </c>
      <c r="I98" s="25">
        <v>0</v>
      </c>
      <c r="J98" s="25">
        <v>0</v>
      </c>
      <c r="K98" s="34">
        <v>0</v>
      </c>
      <c r="L98" s="32">
        <v>0</v>
      </c>
      <c r="M98" s="25"/>
      <c r="N98" s="25"/>
      <c r="O98" s="25"/>
      <c r="P98" s="25"/>
      <c r="Q98" s="29">
        <v>0</v>
      </c>
      <c r="R98" s="25">
        <v>0</v>
      </c>
      <c r="S98" s="25">
        <v>0</v>
      </c>
      <c r="T98" s="25">
        <v>0</v>
      </c>
      <c r="U98" s="25">
        <v>0</v>
      </c>
      <c r="V98" s="32">
        <v>0</v>
      </c>
      <c r="W98" s="25">
        <v>0</v>
      </c>
      <c r="X98" s="25">
        <v>0</v>
      </c>
      <c r="Y98" s="25">
        <v>0</v>
      </c>
      <c r="Z98" s="25">
        <v>0</v>
      </c>
      <c r="AA98" s="36">
        <v>8273988</v>
      </c>
      <c r="AB98" s="25">
        <v>3305959</v>
      </c>
      <c r="AC98" s="25">
        <v>3999598</v>
      </c>
      <c r="AD98" s="25">
        <v>755640</v>
      </c>
      <c r="AE98" s="33">
        <v>212791</v>
      </c>
      <c r="AF98" s="32">
        <v>93172</v>
      </c>
      <c r="AG98" s="25">
        <v>25856</v>
      </c>
      <c r="AH98" s="25">
        <v>29457</v>
      </c>
      <c r="AI98" s="25">
        <v>4637</v>
      </c>
      <c r="AJ98" s="33">
        <v>33222</v>
      </c>
      <c r="AK98" s="32">
        <v>0</v>
      </c>
      <c r="AL98" s="25">
        <v>0</v>
      </c>
      <c r="AM98" s="25">
        <v>0</v>
      </c>
      <c r="AN98" s="25">
        <v>0</v>
      </c>
      <c r="AO98" s="25">
        <v>0</v>
      </c>
      <c r="AP98" s="32">
        <v>0</v>
      </c>
      <c r="AQ98" s="25">
        <v>0</v>
      </c>
      <c r="AR98" s="25">
        <v>0</v>
      </c>
      <c r="AS98" s="25">
        <v>0</v>
      </c>
      <c r="AT98" s="25">
        <v>0</v>
      </c>
      <c r="AU98" s="36">
        <v>0</v>
      </c>
      <c r="AV98" s="25">
        <v>0</v>
      </c>
      <c r="AW98" s="25">
        <v>0</v>
      </c>
      <c r="AX98" s="25">
        <v>0</v>
      </c>
      <c r="AY98" s="34">
        <v>0</v>
      </c>
      <c r="AZ98" s="32">
        <v>0</v>
      </c>
      <c r="BA98" s="25">
        <v>0</v>
      </c>
      <c r="BB98" s="25">
        <v>0</v>
      </c>
      <c r="BC98" s="25">
        <v>0</v>
      </c>
      <c r="BD98" s="25">
        <v>0</v>
      </c>
      <c r="BE98" s="36">
        <v>8273988</v>
      </c>
      <c r="BF98" s="25">
        <v>3305959</v>
      </c>
      <c r="BG98" s="25">
        <v>3999598</v>
      </c>
      <c r="BH98" s="25">
        <v>755640</v>
      </c>
      <c r="BI98" s="25">
        <v>212791</v>
      </c>
      <c r="BJ98" s="32">
        <v>93172</v>
      </c>
      <c r="BK98" s="25">
        <v>25856</v>
      </c>
      <c r="BL98" s="25">
        <v>29457</v>
      </c>
      <c r="BM98" s="25">
        <v>4637</v>
      </c>
      <c r="BN98" s="25">
        <v>33222</v>
      </c>
      <c r="BO98" s="36">
        <v>0</v>
      </c>
      <c r="BP98" s="25">
        <v>0</v>
      </c>
      <c r="BQ98" s="25">
        <v>0</v>
      </c>
      <c r="BR98" s="25">
        <v>0</v>
      </c>
      <c r="BS98" s="34">
        <v>0</v>
      </c>
      <c r="BT98" s="32">
        <v>0</v>
      </c>
      <c r="BU98" s="25">
        <v>0</v>
      </c>
      <c r="BV98" s="25">
        <v>0</v>
      </c>
      <c r="BW98" s="25">
        <v>0</v>
      </c>
      <c r="BX98" s="25">
        <v>0</v>
      </c>
      <c r="BY98" s="4"/>
      <c r="BZ98" s="4"/>
      <c r="CA98" s="4"/>
      <c r="CB98" s="4"/>
      <c r="CC98" s="4"/>
    </row>
    <row r="99" spans="1:81" ht="19.5" thickBot="1" x14ac:dyDescent="0.3">
      <c r="A99" s="220" t="s">
        <v>76</v>
      </c>
      <c r="B99" s="25">
        <v>178548</v>
      </c>
      <c r="C99" s="25">
        <v>34801</v>
      </c>
      <c r="D99" s="25">
        <v>54270</v>
      </c>
      <c r="E99" s="25">
        <v>74493</v>
      </c>
      <c r="F99" s="25">
        <v>14984</v>
      </c>
      <c r="G99" s="67">
        <v>0</v>
      </c>
      <c r="H99" s="30">
        <v>0</v>
      </c>
      <c r="I99" s="30">
        <v>0</v>
      </c>
      <c r="J99" s="30">
        <v>0</v>
      </c>
      <c r="K99" s="68">
        <v>0</v>
      </c>
      <c r="L99" s="67">
        <v>0</v>
      </c>
      <c r="M99" s="25"/>
      <c r="N99" s="25"/>
      <c r="O99" s="25"/>
      <c r="P99" s="25"/>
      <c r="Q99" s="29">
        <v>0</v>
      </c>
      <c r="R99" s="25">
        <v>0</v>
      </c>
      <c r="S99" s="25">
        <v>0</v>
      </c>
      <c r="T99" s="25">
        <v>0</v>
      </c>
      <c r="U99" s="25">
        <v>0</v>
      </c>
      <c r="V99" s="67">
        <v>0</v>
      </c>
      <c r="W99" s="25">
        <v>0</v>
      </c>
      <c r="X99" s="25">
        <v>0</v>
      </c>
      <c r="Y99" s="25">
        <v>0</v>
      </c>
      <c r="Z99" s="25">
        <v>0</v>
      </c>
      <c r="AA99" s="29">
        <v>178548</v>
      </c>
      <c r="AB99" s="30">
        <v>34801</v>
      </c>
      <c r="AC99" s="30">
        <v>54270</v>
      </c>
      <c r="AD99" s="30">
        <v>74493</v>
      </c>
      <c r="AE99" s="31">
        <v>14984</v>
      </c>
      <c r="AF99" s="32">
        <v>376</v>
      </c>
      <c r="AG99" s="25">
        <v>67</v>
      </c>
      <c r="AH99" s="25">
        <v>130</v>
      </c>
      <c r="AI99" s="25">
        <v>174</v>
      </c>
      <c r="AJ99" s="33">
        <v>5</v>
      </c>
      <c r="AK99" s="32">
        <v>0</v>
      </c>
      <c r="AL99" s="25">
        <v>0</v>
      </c>
      <c r="AM99" s="25">
        <v>0</v>
      </c>
      <c r="AN99" s="25">
        <v>0</v>
      </c>
      <c r="AO99" s="25">
        <v>0</v>
      </c>
      <c r="AP99" s="69">
        <v>0</v>
      </c>
      <c r="AQ99" s="25">
        <v>0</v>
      </c>
      <c r="AR99" s="25">
        <v>0</v>
      </c>
      <c r="AS99" s="25">
        <v>0</v>
      </c>
      <c r="AT99" s="25">
        <v>0</v>
      </c>
      <c r="AU99" s="36">
        <v>0</v>
      </c>
      <c r="AV99" s="25">
        <v>0</v>
      </c>
      <c r="AW99" s="25">
        <v>0</v>
      </c>
      <c r="AX99" s="25">
        <v>0</v>
      </c>
      <c r="AY99" s="34">
        <v>0</v>
      </c>
      <c r="AZ99" s="69">
        <v>0</v>
      </c>
      <c r="BA99" s="25">
        <v>0</v>
      </c>
      <c r="BB99" s="25">
        <v>0</v>
      </c>
      <c r="BC99" s="25">
        <v>0</v>
      </c>
      <c r="BD99" s="25">
        <v>0</v>
      </c>
      <c r="BE99" s="29">
        <v>178548</v>
      </c>
      <c r="BF99" s="25">
        <v>34801</v>
      </c>
      <c r="BG99" s="25">
        <v>54270</v>
      </c>
      <c r="BH99" s="25">
        <v>74493</v>
      </c>
      <c r="BI99" s="25">
        <v>14984</v>
      </c>
      <c r="BJ99" s="67">
        <v>376</v>
      </c>
      <c r="BK99" s="25">
        <v>67</v>
      </c>
      <c r="BL99" s="25">
        <v>130</v>
      </c>
      <c r="BM99" s="25">
        <v>174</v>
      </c>
      <c r="BN99" s="25">
        <v>5</v>
      </c>
      <c r="BO99" s="69">
        <v>0</v>
      </c>
      <c r="BP99" s="25">
        <v>0</v>
      </c>
      <c r="BQ99" s="25">
        <v>0</v>
      </c>
      <c r="BR99" s="25">
        <v>0</v>
      </c>
      <c r="BS99" s="34">
        <v>0</v>
      </c>
      <c r="BT99" s="67">
        <v>0</v>
      </c>
      <c r="BU99" s="25">
        <v>0</v>
      </c>
      <c r="BV99" s="25">
        <v>0</v>
      </c>
      <c r="BW99" s="25">
        <v>0</v>
      </c>
      <c r="BX99" s="25">
        <v>0</v>
      </c>
      <c r="BY99" s="4"/>
      <c r="BZ99" s="4"/>
      <c r="CA99" s="4"/>
      <c r="CB99" s="4"/>
      <c r="CC99" s="4"/>
    </row>
    <row r="100" spans="1:81" s="77" customFormat="1" ht="18.75" x14ac:dyDescent="0.3">
      <c r="A100" s="221" t="s">
        <v>77</v>
      </c>
      <c r="B100" s="70">
        <v>1633968644</v>
      </c>
      <c r="C100" s="70">
        <v>383351498</v>
      </c>
      <c r="D100" s="70">
        <v>394640212</v>
      </c>
      <c r="E100" s="70">
        <v>415434762</v>
      </c>
      <c r="F100" s="70">
        <v>440542172</v>
      </c>
      <c r="G100" s="70">
        <v>127104525</v>
      </c>
      <c r="H100" s="71">
        <v>28638761</v>
      </c>
      <c r="I100" s="71">
        <v>28637623</v>
      </c>
      <c r="J100" s="71">
        <v>33211569</v>
      </c>
      <c r="K100" s="72">
        <v>36616572</v>
      </c>
      <c r="L100" s="70">
        <v>38384</v>
      </c>
      <c r="M100" s="71">
        <v>10982</v>
      </c>
      <c r="N100" s="71">
        <v>8750</v>
      </c>
      <c r="O100" s="71">
        <v>8021</v>
      </c>
      <c r="P100" s="72">
        <v>10631</v>
      </c>
      <c r="Q100" s="70">
        <v>804082133</v>
      </c>
      <c r="R100" s="70">
        <v>189878471</v>
      </c>
      <c r="S100" s="70">
        <v>196182708</v>
      </c>
      <c r="T100" s="70">
        <v>207984559</v>
      </c>
      <c r="U100" s="70">
        <v>210036395</v>
      </c>
      <c r="V100" s="70">
        <v>17194</v>
      </c>
      <c r="W100" s="70">
        <v>4211</v>
      </c>
      <c r="X100" s="70">
        <v>4224</v>
      </c>
      <c r="Y100" s="70">
        <v>4204</v>
      </c>
      <c r="Z100" s="70">
        <v>4555</v>
      </c>
      <c r="AA100" s="75">
        <v>553008186</v>
      </c>
      <c r="AB100" s="166">
        <v>132792122</v>
      </c>
      <c r="AC100" s="166">
        <v>130507028</v>
      </c>
      <c r="AD100" s="166">
        <v>143448306</v>
      </c>
      <c r="AE100" s="167">
        <v>146260730</v>
      </c>
      <c r="AF100" s="167">
        <v>799122</v>
      </c>
      <c r="AG100" s="167">
        <v>209636</v>
      </c>
      <c r="AH100" s="167">
        <v>201480</v>
      </c>
      <c r="AI100" s="167">
        <v>190845</v>
      </c>
      <c r="AJ100" s="167">
        <v>197161</v>
      </c>
      <c r="AK100" s="167">
        <v>186824882</v>
      </c>
      <c r="AL100" s="167">
        <v>63089539</v>
      </c>
      <c r="AM100" s="167">
        <v>26620676</v>
      </c>
      <c r="AN100" s="167">
        <v>47898792</v>
      </c>
      <c r="AO100" s="167">
        <v>49215875</v>
      </c>
      <c r="AP100" s="167">
        <v>257737</v>
      </c>
      <c r="AQ100" s="167">
        <v>109750</v>
      </c>
      <c r="AR100" s="167">
        <v>42323</v>
      </c>
      <c r="AS100" s="167">
        <v>53758</v>
      </c>
      <c r="AT100" s="167">
        <v>51906</v>
      </c>
      <c r="AU100" s="167">
        <v>20923952</v>
      </c>
      <c r="AV100" s="167">
        <v>5298897</v>
      </c>
      <c r="AW100" s="167">
        <v>5687797</v>
      </c>
      <c r="AX100" s="167">
        <v>3935931</v>
      </c>
      <c r="AY100" s="167">
        <v>6001327</v>
      </c>
      <c r="AZ100" s="167">
        <v>23717</v>
      </c>
      <c r="BA100" s="167">
        <v>5918</v>
      </c>
      <c r="BB100" s="167">
        <v>7273</v>
      </c>
      <c r="BC100" s="167">
        <v>3415</v>
      </c>
      <c r="BD100" s="167">
        <v>7111</v>
      </c>
      <c r="BE100" s="167">
        <v>345259352</v>
      </c>
      <c r="BF100" s="167">
        <v>64403686</v>
      </c>
      <c r="BG100" s="167">
        <v>98198555</v>
      </c>
      <c r="BH100" s="167">
        <v>91613583</v>
      </c>
      <c r="BI100" s="167">
        <v>91043528</v>
      </c>
      <c r="BJ100" s="167">
        <v>517668</v>
      </c>
      <c r="BK100" s="167">
        <v>93968</v>
      </c>
      <c r="BL100" s="167">
        <v>151884</v>
      </c>
      <c r="BM100" s="167">
        <v>133672</v>
      </c>
      <c r="BN100" s="167">
        <v>138144</v>
      </c>
      <c r="BO100" s="74">
        <v>149773800</v>
      </c>
      <c r="BP100" s="73">
        <v>32042144</v>
      </c>
      <c r="BQ100" s="73">
        <v>39312853</v>
      </c>
      <c r="BR100" s="73">
        <v>30790328</v>
      </c>
      <c r="BS100" s="72">
        <v>47628475</v>
      </c>
      <c r="BT100" s="75">
        <v>5702</v>
      </c>
      <c r="BU100" s="75">
        <v>1333</v>
      </c>
      <c r="BV100" s="75">
        <v>1454</v>
      </c>
      <c r="BW100" s="75">
        <v>1264</v>
      </c>
      <c r="BX100" s="76">
        <v>1651</v>
      </c>
    </row>
    <row r="101" spans="1:81" s="77" customFormat="1" ht="18.75" x14ac:dyDescent="0.3">
      <c r="A101" s="168" t="s">
        <v>78</v>
      </c>
      <c r="B101" s="78">
        <v>89316831</v>
      </c>
      <c r="C101" s="78">
        <v>22986203</v>
      </c>
      <c r="D101" s="78">
        <v>25184040</v>
      </c>
      <c r="E101" s="78">
        <v>20083747</v>
      </c>
      <c r="F101" s="78">
        <v>21062841</v>
      </c>
      <c r="G101" s="81"/>
      <c r="H101" s="82"/>
      <c r="I101" s="82"/>
      <c r="J101" s="82"/>
      <c r="K101" s="83"/>
      <c r="L101" s="81"/>
      <c r="M101" s="82"/>
      <c r="N101" s="82"/>
      <c r="O101" s="82"/>
      <c r="P101" s="83"/>
      <c r="Q101" s="78">
        <v>7792252</v>
      </c>
      <c r="R101" s="78">
        <v>1908151</v>
      </c>
      <c r="S101" s="78">
        <v>2736434</v>
      </c>
      <c r="T101" s="78">
        <v>1378204</v>
      </c>
      <c r="U101" s="78">
        <v>1769463</v>
      </c>
      <c r="V101" s="78">
        <v>1074</v>
      </c>
      <c r="W101" s="78">
        <v>291</v>
      </c>
      <c r="X101" s="78">
        <v>411</v>
      </c>
      <c r="Y101" s="78">
        <v>207</v>
      </c>
      <c r="Z101" s="78">
        <v>165</v>
      </c>
      <c r="AA101" s="78">
        <v>81524579</v>
      </c>
      <c r="AB101" s="79">
        <v>21078052</v>
      </c>
      <c r="AC101" s="79">
        <v>22447606</v>
      </c>
      <c r="AD101" s="79">
        <v>18705543</v>
      </c>
      <c r="AE101" s="80">
        <v>19293378</v>
      </c>
      <c r="AF101" s="80">
        <v>192635</v>
      </c>
      <c r="AG101" s="80">
        <v>61372</v>
      </c>
      <c r="AH101" s="80">
        <v>54948</v>
      </c>
      <c r="AI101" s="80">
        <v>29876</v>
      </c>
      <c r="AJ101" s="80">
        <v>46439</v>
      </c>
      <c r="AK101" s="80">
        <v>2383718</v>
      </c>
      <c r="AL101" s="80">
        <v>470396</v>
      </c>
      <c r="AM101" s="80">
        <v>822089</v>
      </c>
      <c r="AN101" s="80">
        <v>544642</v>
      </c>
      <c r="AO101" s="80">
        <v>546591</v>
      </c>
      <c r="AP101" s="80">
        <v>29248</v>
      </c>
      <c r="AQ101" s="80">
        <v>5396</v>
      </c>
      <c r="AR101" s="80">
        <v>8555</v>
      </c>
      <c r="AS101" s="80">
        <v>6617</v>
      </c>
      <c r="AT101" s="80">
        <v>8680</v>
      </c>
      <c r="AU101" s="80">
        <v>0</v>
      </c>
      <c r="AV101" s="80">
        <v>0</v>
      </c>
      <c r="AW101" s="80">
        <v>0</v>
      </c>
      <c r="AX101" s="80">
        <v>0</v>
      </c>
      <c r="AY101" s="80">
        <v>0</v>
      </c>
      <c r="AZ101" s="80">
        <v>0</v>
      </c>
      <c r="BA101" s="80">
        <v>0</v>
      </c>
      <c r="BB101" s="80">
        <v>0</v>
      </c>
      <c r="BC101" s="80">
        <v>0</v>
      </c>
      <c r="BD101" s="80">
        <v>0</v>
      </c>
      <c r="BE101" s="80">
        <v>79140861</v>
      </c>
      <c r="BF101" s="80">
        <v>20607656</v>
      </c>
      <c r="BG101" s="80">
        <v>21625517</v>
      </c>
      <c r="BH101" s="80">
        <v>18160901</v>
      </c>
      <c r="BI101" s="80">
        <v>18746787</v>
      </c>
      <c r="BJ101" s="80">
        <v>163387</v>
      </c>
      <c r="BK101" s="80">
        <v>55976</v>
      </c>
      <c r="BL101" s="80">
        <v>46393</v>
      </c>
      <c r="BM101" s="80">
        <v>23259</v>
      </c>
      <c r="BN101" s="80">
        <v>37759</v>
      </c>
      <c r="BO101" s="85">
        <v>0</v>
      </c>
      <c r="BP101" s="84">
        <v>0</v>
      </c>
      <c r="BQ101" s="84">
        <v>0</v>
      </c>
      <c r="BR101" s="84">
        <v>0</v>
      </c>
      <c r="BS101" s="80">
        <v>0</v>
      </c>
      <c r="BT101" s="81"/>
      <c r="BU101" s="82"/>
      <c r="BV101" s="82"/>
      <c r="BW101" s="82"/>
      <c r="BX101" s="83"/>
    </row>
    <row r="102" spans="1:81" s="77" customFormat="1" ht="19.5" thickBot="1" x14ac:dyDescent="0.35">
      <c r="A102" s="168" t="s">
        <v>79</v>
      </c>
      <c r="B102" s="86">
        <v>1723285475</v>
      </c>
      <c r="C102" s="87">
        <v>406337701</v>
      </c>
      <c r="D102" s="87">
        <v>419824252</v>
      </c>
      <c r="E102" s="87">
        <v>435518509</v>
      </c>
      <c r="F102" s="88">
        <v>461605013</v>
      </c>
      <c r="G102" s="89">
        <v>127104525</v>
      </c>
      <c r="H102" s="90">
        <v>28638761</v>
      </c>
      <c r="I102" s="90">
        <v>28637623</v>
      </c>
      <c r="J102" s="90">
        <v>33211569</v>
      </c>
      <c r="K102" s="91">
        <v>36616572</v>
      </c>
      <c r="L102" s="92"/>
      <c r="M102" s="93"/>
      <c r="N102" s="93"/>
      <c r="O102" s="93"/>
      <c r="P102" s="94"/>
      <c r="Q102" s="86">
        <v>811874385</v>
      </c>
      <c r="R102" s="90">
        <v>191786622</v>
      </c>
      <c r="S102" s="90">
        <v>198919142</v>
      </c>
      <c r="T102" s="90">
        <v>209362763</v>
      </c>
      <c r="U102" s="91">
        <v>211805858</v>
      </c>
      <c r="V102" s="92"/>
      <c r="W102" s="93"/>
      <c r="X102" s="93"/>
      <c r="Y102" s="93"/>
      <c r="Z102" s="169"/>
      <c r="AA102" s="97">
        <v>634532765</v>
      </c>
      <c r="AB102" s="96">
        <v>153870174</v>
      </c>
      <c r="AC102" s="96">
        <v>152954634</v>
      </c>
      <c r="AD102" s="96">
        <v>162153849</v>
      </c>
      <c r="AE102" s="88">
        <v>165554108</v>
      </c>
      <c r="AF102" s="95"/>
      <c r="AG102" s="96"/>
      <c r="AH102" s="96"/>
      <c r="AI102" s="96"/>
      <c r="AJ102" s="88"/>
      <c r="AK102" s="97">
        <v>189208600</v>
      </c>
      <c r="AL102" s="96">
        <v>63559935</v>
      </c>
      <c r="AM102" s="96">
        <v>27442765</v>
      </c>
      <c r="AN102" s="96">
        <v>48443434</v>
      </c>
      <c r="AO102" s="88">
        <v>49762466</v>
      </c>
      <c r="AP102" s="97"/>
      <c r="AQ102" s="96"/>
      <c r="AR102" s="96"/>
      <c r="AS102" s="96"/>
      <c r="AT102" s="88"/>
      <c r="AU102" s="97">
        <v>20923952</v>
      </c>
      <c r="AV102" s="96">
        <v>5298897</v>
      </c>
      <c r="AW102" s="96">
        <v>5687797</v>
      </c>
      <c r="AX102" s="96">
        <v>3935931</v>
      </c>
      <c r="AY102" s="88">
        <v>6001327</v>
      </c>
      <c r="AZ102" s="97"/>
      <c r="BA102" s="96"/>
      <c r="BB102" s="96"/>
      <c r="BC102" s="96"/>
      <c r="BD102" s="88"/>
      <c r="BE102" s="97">
        <v>424400213</v>
      </c>
      <c r="BF102" s="96">
        <v>85011342</v>
      </c>
      <c r="BG102" s="96">
        <v>119824072</v>
      </c>
      <c r="BH102" s="96">
        <v>109774484</v>
      </c>
      <c r="BI102" s="88">
        <v>109790315</v>
      </c>
      <c r="BJ102" s="97"/>
      <c r="BK102" s="96"/>
      <c r="BL102" s="96"/>
      <c r="BM102" s="96"/>
      <c r="BN102" s="88"/>
      <c r="BO102" s="97">
        <v>149773800</v>
      </c>
      <c r="BP102" s="96">
        <v>32042144</v>
      </c>
      <c r="BQ102" s="96">
        <v>39312853</v>
      </c>
      <c r="BR102" s="96">
        <v>30790328</v>
      </c>
      <c r="BS102" s="88">
        <v>47628475</v>
      </c>
      <c r="BT102" s="92"/>
      <c r="BU102" s="93"/>
      <c r="BV102" s="93"/>
      <c r="BW102" s="93"/>
      <c r="BX102" s="94"/>
    </row>
    <row r="103" spans="1:81" x14ac:dyDescent="0.25">
      <c r="A103" s="98"/>
      <c r="BY103" s="4"/>
      <c r="BZ103" s="4"/>
      <c r="CA103" s="4"/>
      <c r="CB103" s="4"/>
      <c r="CC103" s="4"/>
    </row>
    <row r="104" spans="1:81" x14ac:dyDescent="0.25">
      <c r="A104" s="98"/>
      <c r="B104" s="99"/>
      <c r="G104" s="99"/>
      <c r="H104" s="99"/>
      <c r="I104" s="99"/>
      <c r="J104" s="99"/>
      <c r="K104" s="99"/>
      <c r="L104" s="170"/>
      <c r="M104" s="170"/>
      <c r="N104" s="170"/>
      <c r="O104" s="170"/>
      <c r="P104" s="170"/>
      <c r="Q104" s="99"/>
      <c r="R104" s="99"/>
      <c r="S104" s="99"/>
      <c r="T104" s="99"/>
      <c r="U104" s="99"/>
      <c r="V104" s="170"/>
      <c r="W104" s="170"/>
      <c r="X104" s="170"/>
      <c r="Y104" s="170"/>
      <c r="Z104" s="170"/>
      <c r="AA104" s="99"/>
      <c r="AF104" s="170"/>
      <c r="AG104" s="170"/>
      <c r="AH104" s="170"/>
      <c r="AI104" s="170"/>
      <c r="AJ104" s="170"/>
      <c r="AP104" s="170"/>
      <c r="AQ104" s="170"/>
      <c r="AR104" s="170"/>
      <c r="AS104" s="170"/>
      <c r="AT104" s="170"/>
      <c r="AU104" s="99"/>
      <c r="BE104" s="99"/>
      <c r="BF104" s="99"/>
      <c r="BG104" s="99"/>
      <c r="BH104" s="99"/>
      <c r="BI104" s="99"/>
      <c r="BJ104" s="170"/>
      <c r="BK104" s="170"/>
      <c r="BL104" s="170"/>
      <c r="BM104" s="170"/>
      <c r="BN104" s="170"/>
      <c r="BO104" s="99"/>
      <c r="BP104" s="99"/>
      <c r="BQ104" s="99"/>
      <c r="BR104" s="99"/>
      <c r="BS104" s="99"/>
      <c r="BT104" s="170"/>
      <c r="BU104" s="170"/>
      <c r="BV104" s="170"/>
      <c r="BW104" s="170"/>
      <c r="BX104" s="170"/>
      <c r="BY104" s="4"/>
      <c r="BZ104" s="4"/>
      <c r="CA104" s="4"/>
      <c r="CB104" s="4"/>
      <c r="CC104" s="4"/>
    </row>
    <row r="105" spans="1:81" x14ac:dyDescent="0.25">
      <c r="A105" s="98"/>
      <c r="B105" s="99"/>
      <c r="Q105" s="99"/>
      <c r="R105" s="99"/>
      <c r="S105" s="99"/>
      <c r="T105" s="99"/>
      <c r="U105" s="99"/>
      <c r="V105" s="170"/>
      <c r="W105" s="170"/>
      <c r="X105" s="170"/>
      <c r="Y105" s="170"/>
      <c r="Z105" s="170"/>
      <c r="AA105" s="99"/>
      <c r="AF105" s="170"/>
      <c r="AG105" s="170"/>
      <c r="AH105" s="170"/>
      <c r="AI105" s="170"/>
      <c r="AJ105" s="170"/>
      <c r="AK105" s="99"/>
      <c r="AL105" s="99"/>
      <c r="AM105" s="99"/>
      <c r="AN105" s="99"/>
      <c r="AO105" s="99"/>
      <c r="AP105" s="170"/>
      <c r="AQ105" s="170"/>
      <c r="AR105" s="170"/>
      <c r="AS105" s="170"/>
      <c r="AT105" s="170"/>
      <c r="AZ105" s="170"/>
      <c r="BA105" s="170"/>
      <c r="BB105" s="170"/>
      <c r="BC105" s="170"/>
      <c r="BD105" s="170"/>
      <c r="BE105" s="99"/>
      <c r="BF105" s="99"/>
      <c r="BG105" s="99"/>
      <c r="BH105" s="99"/>
      <c r="BI105" s="99"/>
      <c r="BJ105" s="170"/>
      <c r="BK105" s="170"/>
      <c r="BL105" s="170"/>
      <c r="BM105" s="170"/>
      <c r="BN105" s="170"/>
      <c r="BY105" s="4"/>
      <c r="BZ105" s="4"/>
      <c r="CA105" s="4"/>
      <c r="CB105" s="4"/>
      <c r="CC105" s="4"/>
    </row>
    <row r="106" spans="1:81" x14ac:dyDescent="0.25">
      <c r="A106" s="98"/>
      <c r="B106" s="99"/>
      <c r="Q106" s="99"/>
      <c r="R106" s="99"/>
      <c r="S106" s="99"/>
      <c r="T106" s="99"/>
      <c r="U106" s="99"/>
      <c r="AK106" s="99"/>
      <c r="AL106" s="99"/>
      <c r="AM106" s="99"/>
      <c r="AN106" s="99"/>
      <c r="AO106" s="99"/>
      <c r="BE106" s="99"/>
      <c r="BF106" s="99"/>
      <c r="BG106" s="99"/>
      <c r="BH106" s="99"/>
      <c r="BI106" s="99"/>
      <c r="BY106" s="4"/>
      <c r="BZ106" s="4"/>
      <c r="CA106" s="4"/>
      <c r="CB106" s="4"/>
      <c r="CC106" s="4"/>
    </row>
    <row r="107" spans="1:81" x14ac:dyDescent="0.25">
      <c r="A107" s="98"/>
      <c r="AA107" s="99"/>
      <c r="AF107" s="99"/>
      <c r="AK107" s="99"/>
      <c r="BY107" s="4"/>
      <c r="BZ107" s="4"/>
      <c r="CA107" s="4"/>
      <c r="CB107" s="4"/>
      <c r="CC107" s="4"/>
    </row>
    <row r="108" spans="1:81" x14ac:dyDescent="0.25">
      <c r="A108" s="98"/>
      <c r="B108" s="99">
        <f>G102+Q102+AA102+BO102</f>
        <v>1723285475</v>
      </c>
      <c r="Q108" s="99"/>
      <c r="R108" s="99"/>
      <c r="S108" s="99"/>
      <c r="T108" s="99"/>
      <c r="U108" s="99"/>
      <c r="AA108" s="99"/>
      <c r="AF108" s="99"/>
      <c r="BY108" s="4"/>
      <c r="BZ108" s="4"/>
      <c r="CA108" s="4"/>
      <c r="CB108" s="4"/>
      <c r="CC108" s="4"/>
    </row>
    <row r="109" spans="1:81" x14ac:dyDescent="0.25">
      <c r="A109" s="98"/>
      <c r="Q109" s="99"/>
      <c r="R109" s="99"/>
      <c r="S109" s="99"/>
      <c r="T109" s="99"/>
      <c r="U109" s="99"/>
      <c r="AA109" s="99"/>
      <c r="BY109" s="4"/>
      <c r="BZ109" s="4"/>
      <c r="CA109" s="4"/>
      <c r="CB109" s="4"/>
      <c r="CC109" s="4"/>
    </row>
    <row r="110" spans="1:81" x14ac:dyDescent="0.25">
      <c r="A110" s="98"/>
      <c r="BY110" s="4"/>
      <c r="BZ110" s="4"/>
      <c r="CA110" s="4"/>
      <c r="CB110" s="4"/>
      <c r="CC110" s="4"/>
    </row>
    <row r="111" spans="1:81" x14ac:dyDescent="0.25">
      <c r="A111" s="98"/>
      <c r="BY111" s="4"/>
      <c r="BZ111" s="4"/>
      <c r="CA111" s="4"/>
      <c r="CB111" s="4"/>
      <c r="CC111" s="4"/>
    </row>
    <row r="112" spans="1:81" x14ac:dyDescent="0.25">
      <c r="A112" s="98"/>
      <c r="BY112" s="4"/>
      <c r="BZ112" s="4"/>
      <c r="CA112" s="4"/>
      <c r="CB112" s="4"/>
      <c r="CC112" s="4"/>
    </row>
    <row r="113" spans="1:81" x14ac:dyDescent="0.25">
      <c r="A113" s="98"/>
      <c r="BY113" s="4"/>
      <c r="BZ113" s="4"/>
      <c r="CA113" s="4"/>
      <c r="CB113" s="4"/>
      <c r="CC113" s="4"/>
    </row>
    <row r="114" spans="1:81" x14ac:dyDescent="0.25">
      <c r="A114" s="98"/>
      <c r="BY114" s="4"/>
      <c r="BZ114" s="4"/>
      <c r="CA114" s="4"/>
      <c r="CB114" s="4"/>
      <c r="CC114" s="4"/>
    </row>
    <row r="115" spans="1:81" x14ac:dyDescent="0.25">
      <c r="A115" s="98"/>
      <c r="BY115" s="4"/>
      <c r="BZ115" s="4"/>
      <c r="CA115" s="4"/>
      <c r="CB115" s="4"/>
      <c r="CC115" s="4"/>
    </row>
    <row r="116" spans="1:81" x14ac:dyDescent="0.25">
      <c r="A116" s="98"/>
      <c r="BY116" s="4"/>
      <c r="BZ116" s="4"/>
      <c r="CA116" s="4"/>
      <c r="CB116" s="4"/>
      <c r="CC116" s="4"/>
    </row>
    <row r="117" spans="1:81" x14ac:dyDescent="0.25">
      <c r="A117" s="98"/>
      <c r="BY117" s="4"/>
      <c r="BZ117" s="4"/>
      <c r="CA117" s="4"/>
      <c r="CB117" s="4"/>
      <c r="CC117" s="4"/>
    </row>
    <row r="118" spans="1:81" x14ac:dyDescent="0.25">
      <c r="A118" s="98"/>
      <c r="BY118" s="4"/>
      <c r="BZ118" s="4"/>
      <c r="CA118" s="4"/>
      <c r="CB118" s="4"/>
      <c r="CC118" s="4"/>
    </row>
    <row r="119" spans="1:81" x14ac:dyDescent="0.25">
      <c r="A119" s="98"/>
      <c r="BY119" s="4"/>
      <c r="BZ119" s="4"/>
      <c r="CA119" s="4"/>
      <c r="CB119" s="4"/>
      <c r="CC119" s="4"/>
    </row>
    <row r="120" spans="1:81" x14ac:dyDescent="0.25">
      <c r="A120" s="98"/>
      <c r="BY120" s="4"/>
      <c r="BZ120" s="4"/>
      <c r="CA120" s="4"/>
      <c r="CB120" s="4"/>
      <c r="CC120" s="4"/>
    </row>
    <row r="121" spans="1:81" x14ac:dyDescent="0.25">
      <c r="A121" s="98"/>
      <c r="BY121" s="4"/>
      <c r="BZ121" s="4"/>
      <c r="CA121" s="4"/>
      <c r="CB121" s="4"/>
      <c r="CC121" s="4"/>
    </row>
  </sheetData>
  <mergeCells count="10">
    <mergeCell ref="AA1:BS1"/>
    <mergeCell ref="A2:A3"/>
    <mergeCell ref="B2:F2"/>
    <mergeCell ref="G2:P2"/>
    <mergeCell ref="Q2:Z2"/>
    <mergeCell ref="AA2:AJ2"/>
    <mergeCell ref="AK2:AT2"/>
    <mergeCell ref="AU2:BD2"/>
    <mergeCell ref="BE2:BN2"/>
    <mergeCell ref="BO2:BX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122"/>
  <sheetViews>
    <sheetView showZeros="0" view="pageBreakPreview" zoomScale="60" zoomScaleNormal="100" workbookViewId="0">
      <selection activeCell="C61" sqref="C61"/>
    </sheetView>
  </sheetViews>
  <sheetFormatPr defaultColWidth="8.85546875" defaultRowHeight="15.75" x14ac:dyDescent="0.25"/>
  <cols>
    <col min="1" max="1" width="68.7109375" style="100" customWidth="1"/>
    <col min="2" max="2" width="20.5703125" style="4" bestFit="1" customWidth="1"/>
    <col min="3" max="7" width="18.28515625" style="4" bestFit="1" customWidth="1"/>
    <col min="8" max="11" width="16.5703125" style="4" bestFit="1" customWidth="1"/>
    <col min="12" max="12" width="13.28515625" style="4" customWidth="1"/>
    <col min="13" max="14" width="11.85546875" style="4" customWidth="1"/>
    <col min="15" max="16" width="11.7109375" style="4" customWidth="1"/>
    <col min="17" max="21" width="18.28515625" style="4" bestFit="1" customWidth="1"/>
    <col min="22" max="26" width="17" style="4" customWidth="1"/>
    <col min="27" max="31" width="18.28515625" style="4" bestFit="1" customWidth="1"/>
    <col min="32" max="36" width="17" style="4" customWidth="1"/>
    <col min="37" max="37" width="18.28515625" style="4" bestFit="1" customWidth="1"/>
    <col min="38" max="38" width="17.42578125" style="4" bestFit="1" customWidth="1"/>
    <col min="39" max="39" width="18" style="4" customWidth="1"/>
    <col min="40" max="41" width="17.42578125" style="4" bestFit="1" customWidth="1"/>
    <col min="42" max="46" width="17.28515625" style="4" customWidth="1"/>
    <col min="47" max="51" width="17.42578125" style="4" bestFit="1" customWidth="1"/>
    <col min="52" max="56" width="17.28515625" style="4" customWidth="1"/>
    <col min="57" max="58" width="18.28515625" style="4" bestFit="1" customWidth="1"/>
    <col min="59" max="59" width="19" style="4" customWidth="1"/>
    <col min="60" max="60" width="18.28515625" style="4" bestFit="1" customWidth="1"/>
    <col min="61" max="66" width="19.140625" style="4" customWidth="1"/>
    <col min="67" max="67" width="18.28515625" style="4" bestFit="1" customWidth="1"/>
    <col min="68" max="69" width="17.42578125" style="4" bestFit="1" customWidth="1"/>
    <col min="70" max="71" width="16.5703125" style="4" bestFit="1" customWidth="1"/>
    <col min="72" max="76" width="15.42578125" style="4" customWidth="1"/>
    <col min="77" max="77" width="7" style="3" customWidth="1"/>
    <col min="78" max="80" width="2.7109375" style="3" bestFit="1" customWidth="1"/>
    <col min="81" max="81" width="9.140625" style="3" customWidth="1"/>
    <col min="82" max="16384" width="8.85546875" style="4"/>
  </cols>
  <sheetData>
    <row r="1" spans="1:83" ht="72.75" customHeight="1" thickBot="1" x14ac:dyDescent="0.4">
      <c r="A1" s="160" t="s">
        <v>139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385"/>
      <c r="AB1" s="386"/>
      <c r="AC1" s="386"/>
      <c r="AD1" s="386"/>
      <c r="AE1" s="386"/>
      <c r="AF1" s="386"/>
      <c r="AG1" s="386"/>
      <c r="AH1" s="386"/>
      <c r="AI1" s="386"/>
      <c r="AJ1" s="386"/>
      <c r="AK1" s="386"/>
      <c r="AL1" s="386"/>
      <c r="AM1" s="386"/>
      <c r="AN1" s="386"/>
      <c r="AO1" s="386"/>
      <c r="AP1" s="386"/>
      <c r="AQ1" s="386"/>
      <c r="AR1" s="386"/>
      <c r="AS1" s="386"/>
      <c r="AT1" s="386"/>
      <c r="AU1" s="386"/>
      <c r="AV1" s="386"/>
      <c r="AW1" s="386"/>
      <c r="AX1" s="386"/>
      <c r="AY1" s="386"/>
      <c r="AZ1" s="386"/>
      <c r="BA1" s="386"/>
      <c r="BB1" s="386"/>
      <c r="BC1" s="386"/>
      <c r="BD1" s="386"/>
      <c r="BE1" s="386"/>
      <c r="BF1" s="386"/>
      <c r="BG1" s="386"/>
      <c r="BH1" s="386"/>
      <c r="BI1" s="386"/>
      <c r="BJ1" s="386"/>
      <c r="BK1" s="386"/>
      <c r="BL1" s="386"/>
      <c r="BM1" s="386"/>
      <c r="BN1" s="386"/>
      <c r="BO1" s="386"/>
      <c r="BP1" s="386"/>
      <c r="BQ1" s="386"/>
      <c r="BR1" s="386"/>
      <c r="BS1" s="386"/>
      <c r="BT1" s="2"/>
      <c r="BU1" s="2"/>
      <c r="BV1" s="2"/>
      <c r="BW1" s="2"/>
      <c r="BX1" s="2"/>
    </row>
    <row r="2" spans="1:83" ht="36.75" customHeight="1" thickBot="1" x14ac:dyDescent="0.3">
      <c r="A2" s="387" t="s">
        <v>0</v>
      </c>
      <c r="B2" s="389" t="s">
        <v>1</v>
      </c>
      <c r="C2" s="390"/>
      <c r="D2" s="390"/>
      <c r="E2" s="390"/>
      <c r="F2" s="391"/>
      <c r="G2" s="392" t="s">
        <v>2</v>
      </c>
      <c r="H2" s="393"/>
      <c r="I2" s="393"/>
      <c r="J2" s="393"/>
      <c r="K2" s="393"/>
      <c r="L2" s="393"/>
      <c r="M2" s="393"/>
      <c r="N2" s="393"/>
      <c r="O2" s="393"/>
      <c r="P2" s="394"/>
      <c r="Q2" s="392" t="s">
        <v>3</v>
      </c>
      <c r="R2" s="393"/>
      <c r="S2" s="393"/>
      <c r="T2" s="393"/>
      <c r="U2" s="393"/>
      <c r="V2" s="393"/>
      <c r="W2" s="393"/>
      <c r="X2" s="393"/>
      <c r="Y2" s="393"/>
      <c r="Z2" s="394"/>
      <c r="AA2" s="392" t="s">
        <v>4</v>
      </c>
      <c r="AB2" s="393"/>
      <c r="AC2" s="393"/>
      <c r="AD2" s="393"/>
      <c r="AE2" s="393"/>
      <c r="AF2" s="393"/>
      <c r="AG2" s="393"/>
      <c r="AH2" s="393"/>
      <c r="AI2" s="393"/>
      <c r="AJ2" s="394"/>
      <c r="AK2" s="392" t="s">
        <v>5</v>
      </c>
      <c r="AL2" s="393"/>
      <c r="AM2" s="393"/>
      <c r="AN2" s="393"/>
      <c r="AO2" s="393"/>
      <c r="AP2" s="393"/>
      <c r="AQ2" s="393"/>
      <c r="AR2" s="393"/>
      <c r="AS2" s="393"/>
      <c r="AT2" s="394"/>
      <c r="AU2" s="392" t="s">
        <v>6</v>
      </c>
      <c r="AV2" s="393"/>
      <c r="AW2" s="393"/>
      <c r="AX2" s="393"/>
      <c r="AY2" s="393"/>
      <c r="AZ2" s="393"/>
      <c r="BA2" s="393"/>
      <c r="BB2" s="393"/>
      <c r="BC2" s="393"/>
      <c r="BD2" s="394"/>
      <c r="BE2" s="392" t="s">
        <v>7</v>
      </c>
      <c r="BF2" s="393"/>
      <c r="BG2" s="393"/>
      <c r="BH2" s="393"/>
      <c r="BI2" s="393"/>
      <c r="BJ2" s="393"/>
      <c r="BK2" s="393"/>
      <c r="BL2" s="393"/>
      <c r="BM2" s="393"/>
      <c r="BN2" s="394"/>
      <c r="BO2" s="392" t="s">
        <v>8</v>
      </c>
      <c r="BP2" s="393"/>
      <c r="BQ2" s="393"/>
      <c r="BR2" s="393"/>
      <c r="BS2" s="393"/>
      <c r="BT2" s="393"/>
      <c r="BU2" s="393"/>
      <c r="BV2" s="393"/>
      <c r="BW2" s="393"/>
      <c r="BX2" s="394"/>
    </row>
    <row r="3" spans="1:83" ht="33" customHeight="1" thickBot="1" x14ac:dyDescent="0.3">
      <c r="A3" s="388"/>
      <c r="B3" s="5" t="s">
        <v>9</v>
      </c>
      <c r="C3" s="5" t="s">
        <v>10</v>
      </c>
      <c r="D3" s="5" t="s">
        <v>11</v>
      </c>
      <c r="E3" s="5" t="s">
        <v>12</v>
      </c>
      <c r="F3" s="6" t="s">
        <v>13</v>
      </c>
      <c r="G3" s="7" t="s">
        <v>14</v>
      </c>
      <c r="H3" s="7" t="s">
        <v>10</v>
      </c>
      <c r="I3" s="7" t="s">
        <v>11</v>
      </c>
      <c r="J3" s="7" t="s">
        <v>12</v>
      </c>
      <c r="K3" s="8" t="s">
        <v>13</v>
      </c>
      <c r="L3" s="9" t="s">
        <v>15</v>
      </c>
      <c r="M3" s="7" t="s">
        <v>10</v>
      </c>
      <c r="N3" s="7" t="s">
        <v>11</v>
      </c>
      <c r="O3" s="7" t="s">
        <v>12</v>
      </c>
      <c r="P3" s="8" t="s">
        <v>13</v>
      </c>
      <c r="Q3" s="7" t="s">
        <v>14</v>
      </c>
      <c r="R3" s="7" t="s">
        <v>10</v>
      </c>
      <c r="S3" s="7" t="s">
        <v>11</v>
      </c>
      <c r="T3" s="7" t="s">
        <v>12</v>
      </c>
      <c r="U3" s="8" t="s">
        <v>13</v>
      </c>
      <c r="V3" s="9" t="s">
        <v>15</v>
      </c>
      <c r="W3" s="7" t="s">
        <v>10</v>
      </c>
      <c r="X3" s="7" t="s">
        <v>11</v>
      </c>
      <c r="Y3" s="7" t="s">
        <v>12</v>
      </c>
      <c r="Z3" s="8" t="s">
        <v>13</v>
      </c>
      <c r="AA3" s="7" t="s">
        <v>14</v>
      </c>
      <c r="AB3" s="7" t="s">
        <v>10</v>
      </c>
      <c r="AC3" s="7" t="s">
        <v>11</v>
      </c>
      <c r="AD3" s="7" t="s">
        <v>12</v>
      </c>
      <c r="AE3" s="8" t="s">
        <v>13</v>
      </c>
      <c r="AF3" s="9" t="s">
        <v>15</v>
      </c>
      <c r="AG3" s="7" t="s">
        <v>10</v>
      </c>
      <c r="AH3" s="7" t="s">
        <v>11</v>
      </c>
      <c r="AI3" s="7" t="s">
        <v>12</v>
      </c>
      <c r="AJ3" s="8" t="s">
        <v>13</v>
      </c>
      <c r="AK3" s="7" t="s">
        <v>14</v>
      </c>
      <c r="AL3" s="7" t="s">
        <v>10</v>
      </c>
      <c r="AM3" s="7" t="s">
        <v>11</v>
      </c>
      <c r="AN3" s="7" t="s">
        <v>12</v>
      </c>
      <c r="AO3" s="8" t="s">
        <v>13</v>
      </c>
      <c r="AP3" s="9" t="s">
        <v>15</v>
      </c>
      <c r="AQ3" s="7" t="s">
        <v>10</v>
      </c>
      <c r="AR3" s="7" t="s">
        <v>11</v>
      </c>
      <c r="AS3" s="7" t="s">
        <v>12</v>
      </c>
      <c r="AT3" s="8" t="s">
        <v>13</v>
      </c>
      <c r="AU3" s="7" t="s">
        <v>14</v>
      </c>
      <c r="AV3" s="7" t="s">
        <v>10</v>
      </c>
      <c r="AW3" s="7" t="s">
        <v>11</v>
      </c>
      <c r="AX3" s="7" t="s">
        <v>12</v>
      </c>
      <c r="AY3" s="8" t="s">
        <v>13</v>
      </c>
      <c r="AZ3" s="9" t="s">
        <v>15</v>
      </c>
      <c r="BA3" s="7" t="s">
        <v>10</v>
      </c>
      <c r="BB3" s="7" t="s">
        <v>11</v>
      </c>
      <c r="BC3" s="7" t="s">
        <v>12</v>
      </c>
      <c r="BD3" s="8" t="s">
        <v>13</v>
      </c>
      <c r="BE3" s="7" t="s">
        <v>14</v>
      </c>
      <c r="BF3" s="7" t="s">
        <v>10</v>
      </c>
      <c r="BG3" s="7" t="s">
        <v>11</v>
      </c>
      <c r="BH3" s="7" t="s">
        <v>12</v>
      </c>
      <c r="BI3" s="8" t="s">
        <v>13</v>
      </c>
      <c r="BJ3" s="9" t="s">
        <v>15</v>
      </c>
      <c r="BK3" s="7" t="s">
        <v>10</v>
      </c>
      <c r="BL3" s="7" t="s">
        <v>11</v>
      </c>
      <c r="BM3" s="7" t="s">
        <v>12</v>
      </c>
      <c r="BN3" s="8" t="s">
        <v>13</v>
      </c>
      <c r="BO3" s="7" t="s">
        <v>14</v>
      </c>
      <c r="BP3" s="7" t="s">
        <v>10</v>
      </c>
      <c r="BQ3" s="7" t="s">
        <v>11</v>
      </c>
      <c r="BR3" s="7" t="s">
        <v>12</v>
      </c>
      <c r="BS3" s="8" t="s">
        <v>13</v>
      </c>
      <c r="BT3" s="9" t="s">
        <v>15</v>
      </c>
      <c r="BU3" s="7" t="s">
        <v>10</v>
      </c>
      <c r="BV3" s="7" t="s">
        <v>11</v>
      </c>
      <c r="BW3" s="7" t="s">
        <v>12</v>
      </c>
      <c r="BX3" s="8" t="s">
        <v>13</v>
      </c>
    </row>
    <row r="4" spans="1:83" ht="19.5" thickBot="1" x14ac:dyDescent="0.3">
      <c r="A4" s="10">
        <v>1</v>
      </c>
      <c r="B4" s="5">
        <v>2</v>
      </c>
      <c r="C4" s="11">
        <v>3</v>
      </c>
      <c r="D4" s="5">
        <v>4</v>
      </c>
      <c r="E4" s="11">
        <v>5</v>
      </c>
      <c r="F4" s="5">
        <v>6</v>
      </c>
      <c r="G4" s="11">
        <v>7</v>
      </c>
      <c r="H4" s="5">
        <v>8</v>
      </c>
      <c r="I4" s="11">
        <v>9</v>
      </c>
      <c r="J4" s="5">
        <v>10</v>
      </c>
      <c r="K4" s="11">
        <v>11</v>
      </c>
      <c r="L4" s="12">
        <v>12</v>
      </c>
      <c r="M4" s="10">
        <v>13</v>
      </c>
      <c r="N4" s="12">
        <v>14</v>
      </c>
      <c r="O4" s="10">
        <v>15</v>
      </c>
      <c r="P4" s="13">
        <v>16</v>
      </c>
      <c r="Q4" s="10">
        <v>17</v>
      </c>
      <c r="R4" s="5">
        <v>18</v>
      </c>
      <c r="S4" s="10">
        <v>19</v>
      </c>
      <c r="T4" s="5">
        <v>20</v>
      </c>
      <c r="U4" s="10">
        <v>21</v>
      </c>
      <c r="V4" s="11">
        <v>22</v>
      </c>
      <c r="W4" s="12">
        <v>23</v>
      </c>
      <c r="X4" s="101">
        <v>24</v>
      </c>
      <c r="Y4" s="101">
        <v>25</v>
      </c>
      <c r="Z4" s="102">
        <v>26</v>
      </c>
      <c r="AA4" s="103">
        <v>27</v>
      </c>
      <c r="AB4" s="5">
        <v>28</v>
      </c>
      <c r="AC4" s="10">
        <v>29</v>
      </c>
      <c r="AD4" s="5">
        <v>30</v>
      </c>
      <c r="AE4" s="10">
        <v>31</v>
      </c>
      <c r="AF4" s="5">
        <v>32</v>
      </c>
      <c r="AG4" s="10">
        <v>33</v>
      </c>
      <c r="AH4" s="5">
        <v>34</v>
      </c>
      <c r="AI4" s="10">
        <v>35</v>
      </c>
      <c r="AJ4" s="5">
        <v>36</v>
      </c>
      <c r="AK4" s="11">
        <v>37</v>
      </c>
      <c r="AL4" s="5">
        <v>38</v>
      </c>
      <c r="AM4" s="11">
        <v>39</v>
      </c>
      <c r="AN4" s="5">
        <v>40</v>
      </c>
      <c r="AO4" s="11">
        <v>41</v>
      </c>
      <c r="AP4" s="5">
        <v>42</v>
      </c>
      <c r="AQ4" s="10">
        <v>43</v>
      </c>
      <c r="AR4" s="5">
        <v>44</v>
      </c>
      <c r="AS4" s="10">
        <v>45</v>
      </c>
      <c r="AT4" s="5">
        <v>46</v>
      </c>
      <c r="AU4" s="11">
        <v>47</v>
      </c>
      <c r="AV4" s="5">
        <v>48</v>
      </c>
      <c r="AW4" s="11">
        <v>49</v>
      </c>
      <c r="AX4" s="5">
        <v>50</v>
      </c>
      <c r="AY4" s="11">
        <v>51</v>
      </c>
      <c r="AZ4" s="5">
        <v>52</v>
      </c>
      <c r="BA4" s="10">
        <v>53</v>
      </c>
      <c r="BB4" s="5">
        <v>54</v>
      </c>
      <c r="BC4" s="10">
        <v>55</v>
      </c>
      <c r="BD4" s="5">
        <v>56</v>
      </c>
      <c r="BE4" s="11">
        <v>57</v>
      </c>
      <c r="BF4" s="5">
        <v>58</v>
      </c>
      <c r="BG4" s="11">
        <v>59</v>
      </c>
      <c r="BH4" s="5">
        <v>60</v>
      </c>
      <c r="BI4" s="11">
        <v>61</v>
      </c>
      <c r="BJ4" s="5">
        <v>62</v>
      </c>
      <c r="BK4" s="10">
        <v>63</v>
      </c>
      <c r="BL4" s="5">
        <v>64</v>
      </c>
      <c r="BM4" s="10">
        <v>65</v>
      </c>
      <c r="BN4" s="5">
        <v>66</v>
      </c>
      <c r="BO4" s="11">
        <v>67</v>
      </c>
      <c r="BP4" s="5">
        <v>68</v>
      </c>
      <c r="BQ4" s="11">
        <v>69</v>
      </c>
      <c r="BR4" s="5">
        <v>70</v>
      </c>
      <c r="BS4" s="11">
        <v>71</v>
      </c>
      <c r="BT4" s="5">
        <v>72</v>
      </c>
      <c r="BU4" s="10">
        <v>73</v>
      </c>
      <c r="BV4" s="5">
        <v>74</v>
      </c>
      <c r="BW4" s="10">
        <v>75</v>
      </c>
      <c r="BX4" s="13">
        <v>76</v>
      </c>
    </row>
    <row r="5" spans="1:83" ht="18.75" x14ac:dyDescent="0.25">
      <c r="A5" s="245" t="s">
        <v>16</v>
      </c>
      <c r="B5" s="21">
        <v>426035036</v>
      </c>
      <c r="C5" s="16">
        <v>99218012</v>
      </c>
      <c r="D5" s="16">
        <v>105851040</v>
      </c>
      <c r="E5" s="16">
        <v>114828096</v>
      </c>
      <c r="F5" s="283">
        <v>106137888</v>
      </c>
      <c r="G5" s="22">
        <v>0</v>
      </c>
      <c r="H5" s="19">
        <v>0</v>
      </c>
      <c r="I5" s="19">
        <v>0</v>
      </c>
      <c r="J5" s="19">
        <v>0</v>
      </c>
      <c r="K5" s="20">
        <v>0</v>
      </c>
      <c r="L5" s="21">
        <v>0</v>
      </c>
      <c r="M5" s="16">
        <v>0</v>
      </c>
      <c r="N5" s="16">
        <v>0</v>
      </c>
      <c r="O5" s="16">
        <v>0</v>
      </c>
      <c r="P5" s="17">
        <v>0</v>
      </c>
      <c r="Q5" s="21">
        <v>290140696</v>
      </c>
      <c r="R5" s="16">
        <v>67438991</v>
      </c>
      <c r="S5" s="16">
        <v>74168098</v>
      </c>
      <c r="T5" s="16">
        <v>79785786</v>
      </c>
      <c r="U5" s="283">
        <v>68747821</v>
      </c>
      <c r="V5" s="15">
        <v>6444</v>
      </c>
      <c r="W5" s="104">
        <v>1492</v>
      </c>
      <c r="X5" s="104">
        <v>1636</v>
      </c>
      <c r="Y5" s="104">
        <v>1635</v>
      </c>
      <c r="Z5" s="286">
        <v>1681</v>
      </c>
      <c r="AA5" s="21">
        <v>101043880</v>
      </c>
      <c r="AB5" s="16">
        <v>23077359</v>
      </c>
      <c r="AC5" s="16">
        <v>22593653</v>
      </c>
      <c r="AD5" s="16">
        <v>27277933</v>
      </c>
      <c r="AE5" s="283">
        <v>28094935</v>
      </c>
      <c r="AF5" s="15">
        <v>173427</v>
      </c>
      <c r="AG5" s="16">
        <v>46326</v>
      </c>
      <c r="AH5" s="16">
        <v>44767</v>
      </c>
      <c r="AI5" s="16">
        <v>39621</v>
      </c>
      <c r="AJ5" s="17">
        <v>42713</v>
      </c>
      <c r="AK5" s="18">
        <v>31832816</v>
      </c>
      <c r="AL5" s="16">
        <v>8261415</v>
      </c>
      <c r="AM5" s="16">
        <v>10573722</v>
      </c>
      <c r="AN5" s="16">
        <v>6518688</v>
      </c>
      <c r="AO5" s="283">
        <v>6478991</v>
      </c>
      <c r="AP5" s="15">
        <v>59199</v>
      </c>
      <c r="AQ5" s="16">
        <v>15559</v>
      </c>
      <c r="AR5" s="16">
        <v>26994</v>
      </c>
      <c r="AS5" s="16">
        <v>8380</v>
      </c>
      <c r="AT5" s="17">
        <v>8266</v>
      </c>
      <c r="AU5" s="18">
        <v>7339202</v>
      </c>
      <c r="AV5" s="16">
        <v>1789752</v>
      </c>
      <c r="AW5" s="16">
        <v>1987616</v>
      </c>
      <c r="AX5" s="16">
        <v>1883321</v>
      </c>
      <c r="AY5" s="283">
        <v>1678513</v>
      </c>
      <c r="AZ5" s="21">
        <v>8028</v>
      </c>
      <c r="BA5" s="16">
        <v>2016</v>
      </c>
      <c r="BB5" s="16">
        <v>2166</v>
      </c>
      <c r="BC5" s="16">
        <v>1009</v>
      </c>
      <c r="BD5" s="17">
        <v>2837</v>
      </c>
      <c r="BE5" s="21">
        <v>61871862</v>
      </c>
      <c r="BF5" s="16">
        <v>13026192</v>
      </c>
      <c r="BG5" s="16">
        <v>10032315</v>
      </c>
      <c r="BH5" s="16">
        <v>18875924</v>
      </c>
      <c r="BI5" s="283">
        <v>19937431</v>
      </c>
      <c r="BJ5" s="15">
        <v>106200</v>
      </c>
      <c r="BK5" s="16">
        <v>28751</v>
      </c>
      <c r="BL5" s="16">
        <v>15607</v>
      </c>
      <c r="BM5" s="16">
        <v>30232</v>
      </c>
      <c r="BN5" s="17">
        <v>31610</v>
      </c>
      <c r="BO5" s="21">
        <v>34850460</v>
      </c>
      <c r="BP5" s="16">
        <v>8701662</v>
      </c>
      <c r="BQ5" s="16">
        <v>9089289</v>
      </c>
      <c r="BR5" s="16">
        <v>7764377</v>
      </c>
      <c r="BS5" s="283">
        <v>9295132</v>
      </c>
      <c r="BT5" s="21">
        <v>2350</v>
      </c>
      <c r="BU5" s="16">
        <v>613</v>
      </c>
      <c r="BV5" s="16">
        <v>618</v>
      </c>
      <c r="BW5" s="16">
        <v>532</v>
      </c>
      <c r="BX5" s="283">
        <v>587</v>
      </c>
      <c r="BY5" s="3">
        <v>4</v>
      </c>
      <c r="BZ5" s="3">
        <v>4</v>
      </c>
      <c r="CA5" s="3">
        <v>4</v>
      </c>
      <c r="CB5" s="3">
        <v>4</v>
      </c>
      <c r="CD5" s="23">
        <v>3</v>
      </c>
      <c r="CE5" s="23">
        <v>2</v>
      </c>
    </row>
    <row r="6" spans="1:83" ht="18.75" x14ac:dyDescent="0.25">
      <c r="A6" s="246" t="s">
        <v>17</v>
      </c>
      <c r="B6" s="32">
        <v>1771060</v>
      </c>
      <c r="C6" s="25">
        <v>110257</v>
      </c>
      <c r="D6" s="25">
        <v>1082063</v>
      </c>
      <c r="E6" s="25">
        <v>396409</v>
      </c>
      <c r="F6" s="34">
        <v>182331</v>
      </c>
      <c r="G6" s="26"/>
      <c r="H6" s="27"/>
      <c r="I6" s="27"/>
      <c r="J6" s="27"/>
      <c r="K6" s="28"/>
      <c r="L6" s="25"/>
      <c r="M6" s="25"/>
      <c r="N6" s="25"/>
      <c r="O6" s="25"/>
      <c r="P6" s="33"/>
      <c r="Q6" s="67">
        <v>1771060</v>
      </c>
      <c r="R6" s="25">
        <v>110257</v>
      </c>
      <c r="S6" s="25">
        <v>1082063</v>
      </c>
      <c r="T6" s="25">
        <v>396409</v>
      </c>
      <c r="U6" s="34">
        <v>182331</v>
      </c>
      <c r="V6" s="36">
        <v>49</v>
      </c>
      <c r="W6" s="25">
        <v>1</v>
      </c>
      <c r="X6" s="25">
        <v>27</v>
      </c>
      <c r="Y6" s="25">
        <v>12</v>
      </c>
      <c r="Z6" s="33">
        <v>9</v>
      </c>
      <c r="AA6" s="32"/>
      <c r="AB6" s="25"/>
      <c r="AC6" s="25"/>
      <c r="AD6" s="25"/>
      <c r="AE6" s="34"/>
      <c r="AF6" s="36"/>
      <c r="AG6" s="25"/>
      <c r="AH6" s="25"/>
      <c r="AI6" s="25"/>
      <c r="AJ6" s="33"/>
      <c r="AK6" s="284"/>
      <c r="AL6" s="25">
        <v>0</v>
      </c>
      <c r="AM6" s="25">
        <v>0</v>
      </c>
      <c r="AN6" s="25">
        <v>0</v>
      </c>
      <c r="AO6" s="34">
        <v>0</v>
      </c>
      <c r="AP6" s="36"/>
      <c r="AQ6" s="25">
        <v>0</v>
      </c>
      <c r="AR6" s="25">
        <v>0</v>
      </c>
      <c r="AS6" s="25">
        <v>0</v>
      </c>
      <c r="AT6" s="33">
        <v>0</v>
      </c>
      <c r="AU6" s="284"/>
      <c r="AV6" s="25">
        <v>0</v>
      </c>
      <c r="AW6" s="25">
        <v>0</v>
      </c>
      <c r="AX6" s="25">
        <v>0</v>
      </c>
      <c r="AY6" s="34">
        <v>0</v>
      </c>
      <c r="AZ6" s="32"/>
      <c r="BA6" s="25">
        <v>0</v>
      </c>
      <c r="BB6" s="25">
        <v>0</v>
      </c>
      <c r="BC6" s="25">
        <v>0</v>
      </c>
      <c r="BD6" s="33">
        <v>0</v>
      </c>
      <c r="BE6" s="32"/>
      <c r="BF6" s="25">
        <v>0</v>
      </c>
      <c r="BG6" s="25">
        <v>0</v>
      </c>
      <c r="BH6" s="25">
        <v>0</v>
      </c>
      <c r="BI6" s="34">
        <v>0</v>
      </c>
      <c r="BJ6" s="36"/>
      <c r="BK6" s="25">
        <v>0</v>
      </c>
      <c r="BL6" s="25">
        <v>0</v>
      </c>
      <c r="BM6" s="25">
        <v>0</v>
      </c>
      <c r="BN6" s="33">
        <v>0</v>
      </c>
      <c r="BO6" s="32"/>
      <c r="BP6" s="25">
        <v>0</v>
      </c>
      <c r="BQ6" s="25">
        <v>0</v>
      </c>
      <c r="BR6" s="25">
        <v>0</v>
      </c>
      <c r="BS6" s="34">
        <v>0</v>
      </c>
      <c r="BT6" s="32">
        <v>0</v>
      </c>
      <c r="BU6" s="25">
        <v>0</v>
      </c>
      <c r="BV6" s="25">
        <v>0</v>
      </c>
      <c r="BW6" s="25">
        <v>0</v>
      </c>
      <c r="BX6" s="34">
        <v>0</v>
      </c>
      <c r="CD6" s="23"/>
      <c r="CE6" s="23"/>
    </row>
    <row r="7" spans="1:83" ht="18.75" x14ac:dyDescent="0.25">
      <c r="A7" s="247" t="s">
        <v>18</v>
      </c>
      <c r="B7" s="32">
        <v>978401</v>
      </c>
      <c r="C7" s="25">
        <v>102715</v>
      </c>
      <c r="D7" s="25">
        <v>359203</v>
      </c>
      <c r="E7" s="25">
        <v>241350</v>
      </c>
      <c r="F7" s="34">
        <v>275133</v>
      </c>
      <c r="G7" s="36">
        <v>0</v>
      </c>
      <c r="H7" s="25">
        <v>0</v>
      </c>
      <c r="I7" s="25">
        <v>0</v>
      </c>
      <c r="J7" s="25">
        <v>0</v>
      </c>
      <c r="K7" s="34">
        <v>0</v>
      </c>
      <c r="L7" s="32">
        <v>0</v>
      </c>
      <c r="M7" s="25"/>
      <c r="N7" s="25"/>
      <c r="O7" s="25"/>
      <c r="P7" s="33"/>
      <c r="Q7" s="67">
        <v>0</v>
      </c>
      <c r="R7" s="25">
        <v>0</v>
      </c>
      <c r="S7" s="25">
        <v>0</v>
      </c>
      <c r="T7" s="25">
        <v>0</v>
      </c>
      <c r="U7" s="34">
        <v>0</v>
      </c>
      <c r="V7" s="36">
        <v>0</v>
      </c>
      <c r="W7" s="25">
        <v>0</v>
      </c>
      <c r="X7" s="25">
        <v>0</v>
      </c>
      <c r="Y7" s="25">
        <v>0</v>
      </c>
      <c r="Z7" s="33">
        <v>0</v>
      </c>
      <c r="AA7" s="284">
        <v>978401</v>
      </c>
      <c r="AB7" s="27">
        <v>102715</v>
      </c>
      <c r="AC7" s="27">
        <v>359203</v>
      </c>
      <c r="AD7" s="27">
        <v>241350</v>
      </c>
      <c r="AE7" s="287">
        <v>275133</v>
      </c>
      <c r="AF7" s="36">
        <v>13562</v>
      </c>
      <c r="AG7" s="25">
        <v>1432</v>
      </c>
      <c r="AH7" s="25">
        <v>4967</v>
      </c>
      <c r="AI7" s="25">
        <v>3326</v>
      </c>
      <c r="AJ7" s="33">
        <v>3837</v>
      </c>
      <c r="AK7" s="32">
        <v>978401</v>
      </c>
      <c r="AL7" s="25">
        <v>102715</v>
      </c>
      <c r="AM7" s="25">
        <v>359203</v>
      </c>
      <c r="AN7" s="25">
        <v>241350</v>
      </c>
      <c r="AO7" s="34">
        <v>275133</v>
      </c>
      <c r="AP7" s="36">
        <v>13562</v>
      </c>
      <c r="AQ7" s="25">
        <v>1432</v>
      </c>
      <c r="AR7" s="25">
        <v>4967</v>
      </c>
      <c r="AS7" s="25">
        <v>3326</v>
      </c>
      <c r="AT7" s="33">
        <v>3837</v>
      </c>
      <c r="AU7" s="32">
        <v>0</v>
      </c>
      <c r="AV7" s="25">
        <v>0</v>
      </c>
      <c r="AW7" s="25">
        <v>0</v>
      </c>
      <c r="AX7" s="25">
        <v>0</v>
      </c>
      <c r="AY7" s="34">
        <v>0</v>
      </c>
      <c r="AZ7" s="32">
        <v>0</v>
      </c>
      <c r="BA7" s="25">
        <v>0</v>
      </c>
      <c r="BB7" s="25">
        <v>0</v>
      </c>
      <c r="BC7" s="25">
        <v>0</v>
      </c>
      <c r="BD7" s="33">
        <v>0</v>
      </c>
      <c r="BE7" s="32">
        <v>0</v>
      </c>
      <c r="BF7" s="25">
        <v>0</v>
      </c>
      <c r="BG7" s="25">
        <v>0</v>
      </c>
      <c r="BH7" s="25">
        <v>0</v>
      </c>
      <c r="BI7" s="34">
        <v>0</v>
      </c>
      <c r="BJ7" s="36">
        <v>0</v>
      </c>
      <c r="BK7" s="25">
        <v>0</v>
      </c>
      <c r="BL7" s="25">
        <v>0</v>
      </c>
      <c r="BM7" s="25">
        <v>0</v>
      </c>
      <c r="BN7" s="33">
        <v>0</v>
      </c>
      <c r="BO7" s="32">
        <v>0</v>
      </c>
      <c r="BP7" s="25">
        <v>0</v>
      </c>
      <c r="BQ7" s="25">
        <v>0</v>
      </c>
      <c r="BR7" s="25">
        <v>0</v>
      </c>
      <c r="BS7" s="34">
        <v>0</v>
      </c>
      <c r="BT7" s="32">
        <v>0</v>
      </c>
      <c r="BU7" s="25">
        <v>0</v>
      </c>
      <c r="BV7" s="25">
        <v>0</v>
      </c>
      <c r="BW7" s="25">
        <v>0</v>
      </c>
      <c r="BX7" s="34">
        <v>0</v>
      </c>
      <c r="BY7" s="3">
        <v>4</v>
      </c>
      <c r="BZ7" s="3">
        <v>4</v>
      </c>
      <c r="CA7" s="3">
        <v>4</v>
      </c>
      <c r="CB7" s="3">
        <v>4</v>
      </c>
      <c r="CD7" s="23">
        <v>3</v>
      </c>
      <c r="CE7" s="23">
        <v>2</v>
      </c>
    </row>
    <row r="8" spans="1:83" ht="18.75" x14ac:dyDescent="0.25">
      <c r="A8" s="248" t="s">
        <v>19</v>
      </c>
      <c r="B8" s="32">
        <v>12044057</v>
      </c>
      <c r="C8" s="25">
        <v>2882662</v>
      </c>
      <c r="D8" s="25">
        <v>4081347</v>
      </c>
      <c r="E8" s="25">
        <v>2463457</v>
      </c>
      <c r="F8" s="34">
        <v>2616591</v>
      </c>
      <c r="G8" s="36">
        <v>0</v>
      </c>
      <c r="H8" s="25">
        <v>0</v>
      </c>
      <c r="I8" s="25">
        <v>0</v>
      </c>
      <c r="J8" s="25">
        <v>0</v>
      </c>
      <c r="K8" s="34">
        <v>0</v>
      </c>
      <c r="L8" s="32">
        <v>0</v>
      </c>
      <c r="M8" s="25"/>
      <c r="N8" s="25"/>
      <c r="O8" s="25"/>
      <c r="P8" s="33"/>
      <c r="Q8" s="67">
        <v>7793814</v>
      </c>
      <c r="R8" s="25">
        <v>1908151</v>
      </c>
      <c r="S8" s="25">
        <v>2736434</v>
      </c>
      <c r="T8" s="25">
        <v>1378204</v>
      </c>
      <c r="U8" s="285">
        <v>1771025</v>
      </c>
      <c r="V8" s="36">
        <v>1175</v>
      </c>
      <c r="W8" s="25">
        <v>291</v>
      </c>
      <c r="X8" s="25">
        <v>411</v>
      </c>
      <c r="Y8" s="25">
        <v>207</v>
      </c>
      <c r="Z8" s="33">
        <v>266</v>
      </c>
      <c r="AA8" s="32">
        <v>4250243</v>
      </c>
      <c r="AB8" s="25">
        <v>974511</v>
      </c>
      <c r="AC8" s="25">
        <v>1344913</v>
      </c>
      <c r="AD8" s="25">
        <v>1085253</v>
      </c>
      <c r="AE8" s="34">
        <v>845566</v>
      </c>
      <c r="AF8" s="36">
        <v>639</v>
      </c>
      <c r="AG8" s="25">
        <v>147</v>
      </c>
      <c r="AH8" s="25">
        <v>202</v>
      </c>
      <c r="AI8" s="25">
        <v>163</v>
      </c>
      <c r="AJ8" s="33">
        <v>127</v>
      </c>
      <c r="AK8" s="32">
        <v>0</v>
      </c>
      <c r="AL8" s="25">
        <v>0</v>
      </c>
      <c r="AM8" s="25">
        <v>0</v>
      </c>
      <c r="AN8" s="25">
        <v>0</v>
      </c>
      <c r="AO8" s="34">
        <v>0</v>
      </c>
      <c r="AP8" s="36">
        <v>0</v>
      </c>
      <c r="AQ8" s="25">
        <v>0</v>
      </c>
      <c r="AR8" s="25">
        <v>0</v>
      </c>
      <c r="AS8" s="25">
        <v>0</v>
      </c>
      <c r="AT8" s="33">
        <v>0</v>
      </c>
      <c r="AU8" s="32">
        <v>0</v>
      </c>
      <c r="AV8" s="25">
        <v>0</v>
      </c>
      <c r="AW8" s="25">
        <v>0</v>
      </c>
      <c r="AX8" s="25">
        <v>0</v>
      </c>
      <c r="AY8" s="34">
        <v>0</v>
      </c>
      <c r="AZ8" s="32">
        <v>0</v>
      </c>
      <c r="BA8" s="25">
        <v>0</v>
      </c>
      <c r="BB8" s="25">
        <v>0</v>
      </c>
      <c r="BC8" s="25">
        <v>0</v>
      </c>
      <c r="BD8" s="33">
        <v>0</v>
      </c>
      <c r="BE8" s="32">
        <v>4250243</v>
      </c>
      <c r="BF8" s="25">
        <v>974511</v>
      </c>
      <c r="BG8" s="25">
        <v>1344913</v>
      </c>
      <c r="BH8" s="25">
        <v>1085253</v>
      </c>
      <c r="BI8" s="34">
        <v>845566</v>
      </c>
      <c r="BJ8" s="36">
        <v>639</v>
      </c>
      <c r="BK8" s="25">
        <v>147</v>
      </c>
      <c r="BL8" s="25">
        <v>202</v>
      </c>
      <c r="BM8" s="25">
        <v>163</v>
      </c>
      <c r="BN8" s="286">
        <v>127</v>
      </c>
      <c r="BO8" s="32">
        <v>0</v>
      </c>
      <c r="BP8" s="25">
        <v>0</v>
      </c>
      <c r="BQ8" s="25">
        <v>0</v>
      </c>
      <c r="BR8" s="25">
        <v>0</v>
      </c>
      <c r="BS8" s="34">
        <v>0</v>
      </c>
      <c r="BT8" s="32">
        <v>0</v>
      </c>
      <c r="BU8" s="25">
        <v>0</v>
      </c>
      <c r="BV8" s="25">
        <v>0</v>
      </c>
      <c r="BW8" s="25">
        <v>0</v>
      </c>
      <c r="BX8" s="34">
        <v>0</v>
      </c>
      <c r="BY8" s="3">
        <v>4</v>
      </c>
      <c r="BZ8" s="3">
        <v>4</v>
      </c>
      <c r="CA8" s="3">
        <v>4</v>
      </c>
      <c r="CB8" s="3">
        <v>4</v>
      </c>
      <c r="CD8" s="23">
        <v>3</v>
      </c>
      <c r="CE8" s="23">
        <v>2</v>
      </c>
    </row>
    <row r="9" spans="1:83" ht="18.75" x14ac:dyDescent="0.25">
      <c r="A9" s="247" t="s">
        <v>20</v>
      </c>
      <c r="B9" s="32">
        <v>15335232</v>
      </c>
      <c r="C9" s="25">
        <v>137037</v>
      </c>
      <c r="D9" s="25">
        <v>0</v>
      </c>
      <c r="E9" s="25">
        <v>7625729</v>
      </c>
      <c r="F9" s="34">
        <v>7572466</v>
      </c>
      <c r="G9" s="36">
        <v>0</v>
      </c>
      <c r="H9" s="25">
        <v>0</v>
      </c>
      <c r="I9" s="25">
        <v>0</v>
      </c>
      <c r="J9" s="25">
        <v>0</v>
      </c>
      <c r="K9" s="34">
        <v>0</v>
      </c>
      <c r="L9" s="32">
        <v>0</v>
      </c>
      <c r="M9" s="25"/>
      <c r="N9" s="25"/>
      <c r="O9" s="25"/>
      <c r="P9" s="33"/>
      <c r="Q9" s="67">
        <v>0</v>
      </c>
      <c r="R9" s="25">
        <v>0</v>
      </c>
      <c r="S9" s="25">
        <v>0</v>
      </c>
      <c r="T9" s="25">
        <v>0</v>
      </c>
      <c r="U9" s="34">
        <v>0</v>
      </c>
      <c r="V9" s="36">
        <v>0</v>
      </c>
      <c r="W9" s="25">
        <v>0</v>
      </c>
      <c r="X9" s="25">
        <v>0</v>
      </c>
      <c r="Y9" s="25">
        <v>0</v>
      </c>
      <c r="Z9" s="33">
        <v>0</v>
      </c>
      <c r="AA9" s="32">
        <v>15335232</v>
      </c>
      <c r="AB9" s="25">
        <v>137037</v>
      </c>
      <c r="AC9" s="25">
        <v>0</v>
      </c>
      <c r="AD9" s="25">
        <v>7625729</v>
      </c>
      <c r="AE9" s="34">
        <v>7572466</v>
      </c>
      <c r="AF9" s="36">
        <v>2289</v>
      </c>
      <c r="AG9" s="25">
        <v>21</v>
      </c>
      <c r="AH9" s="25">
        <v>0</v>
      </c>
      <c r="AI9" s="25">
        <v>1138</v>
      </c>
      <c r="AJ9" s="33">
        <v>1130</v>
      </c>
      <c r="AK9" s="32">
        <v>0</v>
      </c>
      <c r="AL9" s="25">
        <v>0</v>
      </c>
      <c r="AM9" s="25">
        <v>0</v>
      </c>
      <c r="AN9" s="25">
        <v>0</v>
      </c>
      <c r="AO9" s="34">
        <v>0</v>
      </c>
      <c r="AP9" s="36">
        <v>0</v>
      </c>
      <c r="AQ9" s="25">
        <v>0</v>
      </c>
      <c r="AR9" s="25">
        <v>0</v>
      </c>
      <c r="AS9" s="25">
        <v>0</v>
      </c>
      <c r="AT9" s="33">
        <v>0</v>
      </c>
      <c r="AU9" s="32">
        <v>0</v>
      </c>
      <c r="AV9" s="25">
        <v>0</v>
      </c>
      <c r="AW9" s="25">
        <v>0</v>
      </c>
      <c r="AX9" s="25">
        <v>0</v>
      </c>
      <c r="AY9" s="34">
        <v>0</v>
      </c>
      <c r="AZ9" s="32">
        <v>0</v>
      </c>
      <c r="BA9" s="25">
        <v>0</v>
      </c>
      <c r="BB9" s="25">
        <v>0</v>
      </c>
      <c r="BC9" s="25">
        <v>0</v>
      </c>
      <c r="BD9" s="33">
        <v>0</v>
      </c>
      <c r="BE9" s="32">
        <v>15335232</v>
      </c>
      <c r="BF9" s="25">
        <v>137037</v>
      </c>
      <c r="BG9" s="25">
        <v>0</v>
      </c>
      <c r="BH9" s="25">
        <v>7625729</v>
      </c>
      <c r="BI9" s="34">
        <v>7572466</v>
      </c>
      <c r="BJ9" s="36">
        <v>2289</v>
      </c>
      <c r="BK9" s="25">
        <v>21</v>
      </c>
      <c r="BL9" s="25">
        <v>0</v>
      </c>
      <c r="BM9" s="25">
        <v>1138</v>
      </c>
      <c r="BN9" s="33">
        <v>1130</v>
      </c>
      <c r="BO9" s="32">
        <v>0</v>
      </c>
      <c r="BP9" s="25">
        <v>0</v>
      </c>
      <c r="BQ9" s="25">
        <v>0</v>
      </c>
      <c r="BR9" s="25">
        <v>0</v>
      </c>
      <c r="BS9" s="34">
        <v>0</v>
      </c>
      <c r="BT9" s="32">
        <v>0</v>
      </c>
      <c r="BU9" s="25">
        <v>0</v>
      </c>
      <c r="BV9" s="25">
        <v>0</v>
      </c>
      <c r="BW9" s="25">
        <v>0</v>
      </c>
      <c r="BX9" s="34">
        <v>0</v>
      </c>
      <c r="BY9" s="3">
        <v>4</v>
      </c>
      <c r="BZ9" s="3">
        <v>4</v>
      </c>
      <c r="CA9" s="3">
        <v>4</v>
      </c>
      <c r="CB9" s="3">
        <v>4</v>
      </c>
      <c r="CD9" s="23">
        <v>3</v>
      </c>
      <c r="CE9" s="23">
        <v>2</v>
      </c>
    </row>
    <row r="10" spans="1:83" ht="18.75" x14ac:dyDescent="0.25">
      <c r="A10" s="247" t="s">
        <v>21</v>
      </c>
      <c r="B10" s="32">
        <v>0</v>
      </c>
      <c r="C10" s="25">
        <v>0</v>
      </c>
      <c r="D10" s="25">
        <v>0</v>
      </c>
      <c r="E10" s="25">
        <v>0</v>
      </c>
      <c r="F10" s="34">
        <v>0</v>
      </c>
      <c r="G10" s="36">
        <v>0</v>
      </c>
      <c r="H10" s="25">
        <v>0</v>
      </c>
      <c r="I10" s="25">
        <v>0</v>
      </c>
      <c r="J10" s="25">
        <v>0</v>
      </c>
      <c r="K10" s="34">
        <v>0</v>
      </c>
      <c r="L10" s="32">
        <v>0</v>
      </c>
      <c r="M10" s="25"/>
      <c r="N10" s="25"/>
      <c r="O10" s="25"/>
      <c r="P10" s="33"/>
      <c r="Q10" s="67">
        <v>0</v>
      </c>
      <c r="R10" s="25">
        <v>0</v>
      </c>
      <c r="S10" s="25">
        <v>0</v>
      </c>
      <c r="T10" s="25">
        <v>0</v>
      </c>
      <c r="U10" s="34">
        <v>0</v>
      </c>
      <c r="V10" s="36">
        <v>0</v>
      </c>
      <c r="W10" s="25">
        <v>0</v>
      </c>
      <c r="X10" s="25">
        <v>0</v>
      </c>
      <c r="Y10" s="25">
        <v>0</v>
      </c>
      <c r="Z10" s="33">
        <v>0</v>
      </c>
      <c r="AA10" s="32">
        <v>0</v>
      </c>
      <c r="AB10" s="25">
        <v>0</v>
      </c>
      <c r="AC10" s="25">
        <v>0</v>
      </c>
      <c r="AD10" s="25">
        <v>0</v>
      </c>
      <c r="AE10" s="34">
        <v>0</v>
      </c>
      <c r="AF10" s="36">
        <v>0</v>
      </c>
      <c r="AG10" s="25">
        <v>0</v>
      </c>
      <c r="AH10" s="25">
        <v>0</v>
      </c>
      <c r="AI10" s="25">
        <v>0</v>
      </c>
      <c r="AJ10" s="33">
        <v>0</v>
      </c>
      <c r="AK10" s="32">
        <v>0</v>
      </c>
      <c r="AL10" s="25">
        <v>0</v>
      </c>
      <c r="AM10" s="25">
        <v>0</v>
      </c>
      <c r="AN10" s="25">
        <v>0</v>
      </c>
      <c r="AO10" s="34">
        <v>0</v>
      </c>
      <c r="AP10" s="36">
        <v>0</v>
      </c>
      <c r="AQ10" s="25">
        <v>0</v>
      </c>
      <c r="AR10" s="25">
        <v>0</v>
      </c>
      <c r="AS10" s="25">
        <v>0</v>
      </c>
      <c r="AT10" s="33">
        <v>0</v>
      </c>
      <c r="AU10" s="32">
        <v>0</v>
      </c>
      <c r="AV10" s="25">
        <v>0</v>
      </c>
      <c r="AW10" s="25">
        <v>0</v>
      </c>
      <c r="AX10" s="25">
        <v>0</v>
      </c>
      <c r="AY10" s="34">
        <v>0</v>
      </c>
      <c r="AZ10" s="32">
        <v>0</v>
      </c>
      <c r="BA10" s="25">
        <v>0</v>
      </c>
      <c r="BB10" s="25">
        <v>0</v>
      </c>
      <c r="BC10" s="25">
        <v>0</v>
      </c>
      <c r="BD10" s="33">
        <v>0</v>
      </c>
      <c r="BE10" s="32">
        <v>0</v>
      </c>
      <c r="BF10" s="25">
        <v>0</v>
      </c>
      <c r="BG10" s="25">
        <v>0</v>
      </c>
      <c r="BH10" s="25">
        <v>0</v>
      </c>
      <c r="BI10" s="34">
        <v>0</v>
      </c>
      <c r="BJ10" s="36">
        <v>0</v>
      </c>
      <c r="BK10" s="25">
        <v>0</v>
      </c>
      <c r="BL10" s="25">
        <v>0</v>
      </c>
      <c r="BM10" s="25">
        <v>0</v>
      </c>
      <c r="BN10" s="33">
        <v>0</v>
      </c>
      <c r="BO10" s="32">
        <v>0</v>
      </c>
      <c r="BP10" s="25">
        <v>0</v>
      </c>
      <c r="BQ10" s="25">
        <v>0</v>
      </c>
      <c r="BR10" s="25">
        <v>0</v>
      </c>
      <c r="BS10" s="34">
        <v>0</v>
      </c>
      <c r="BT10" s="32">
        <v>0</v>
      </c>
      <c r="BU10" s="25">
        <v>0</v>
      </c>
      <c r="BV10" s="25">
        <v>0</v>
      </c>
      <c r="BW10" s="25">
        <v>0</v>
      </c>
      <c r="BX10" s="34">
        <v>0</v>
      </c>
      <c r="BY10" s="3">
        <v>4</v>
      </c>
      <c r="BZ10" s="3">
        <v>4</v>
      </c>
      <c r="CA10" s="3">
        <v>4</v>
      </c>
      <c r="CB10" s="3">
        <v>4</v>
      </c>
      <c r="CD10" s="23">
        <v>3</v>
      </c>
      <c r="CE10" s="23">
        <v>2</v>
      </c>
    </row>
    <row r="11" spans="1:83" ht="18.75" x14ac:dyDescent="0.25">
      <c r="A11" s="247" t="s">
        <v>22</v>
      </c>
      <c r="B11" s="32">
        <v>0</v>
      </c>
      <c r="C11" s="25">
        <v>0</v>
      </c>
      <c r="D11" s="25">
        <v>0</v>
      </c>
      <c r="E11" s="25">
        <v>0</v>
      </c>
      <c r="F11" s="34">
        <v>0</v>
      </c>
      <c r="G11" s="36">
        <v>0</v>
      </c>
      <c r="H11" s="25">
        <v>0</v>
      </c>
      <c r="I11" s="25">
        <v>0</v>
      </c>
      <c r="J11" s="25">
        <v>0</v>
      </c>
      <c r="K11" s="34">
        <v>0</v>
      </c>
      <c r="L11" s="32">
        <v>0</v>
      </c>
      <c r="M11" s="25"/>
      <c r="N11" s="25"/>
      <c r="O11" s="25"/>
      <c r="P11" s="33"/>
      <c r="Q11" s="67">
        <v>0</v>
      </c>
      <c r="R11" s="25">
        <v>0</v>
      </c>
      <c r="S11" s="25">
        <v>0</v>
      </c>
      <c r="T11" s="25">
        <v>0</v>
      </c>
      <c r="U11" s="34">
        <v>0</v>
      </c>
      <c r="V11" s="36">
        <v>0</v>
      </c>
      <c r="W11" s="25">
        <v>0</v>
      </c>
      <c r="X11" s="25">
        <v>0</v>
      </c>
      <c r="Y11" s="25">
        <v>0</v>
      </c>
      <c r="Z11" s="33">
        <v>0</v>
      </c>
      <c r="AA11" s="32">
        <v>0</v>
      </c>
      <c r="AB11" s="25">
        <v>0</v>
      </c>
      <c r="AC11" s="25">
        <v>0</v>
      </c>
      <c r="AD11" s="25">
        <v>0</v>
      </c>
      <c r="AE11" s="34">
        <v>0</v>
      </c>
      <c r="AF11" s="36">
        <v>0</v>
      </c>
      <c r="AG11" s="25">
        <v>0</v>
      </c>
      <c r="AH11" s="25">
        <v>0</v>
      </c>
      <c r="AI11" s="25">
        <v>0</v>
      </c>
      <c r="AJ11" s="33">
        <v>0</v>
      </c>
      <c r="AK11" s="32">
        <v>0</v>
      </c>
      <c r="AL11" s="25">
        <v>0</v>
      </c>
      <c r="AM11" s="25">
        <v>0</v>
      </c>
      <c r="AN11" s="25">
        <v>0</v>
      </c>
      <c r="AO11" s="34">
        <v>0</v>
      </c>
      <c r="AP11" s="36">
        <v>0</v>
      </c>
      <c r="AQ11" s="25">
        <v>0</v>
      </c>
      <c r="AR11" s="25">
        <v>0</v>
      </c>
      <c r="AS11" s="25">
        <v>0</v>
      </c>
      <c r="AT11" s="33">
        <v>0</v>
      </c>
      <c r="AU11" s="32">
        <v>0</v>
      </c>
      <c r="AV11" s="25">
        <v>0</v>
      </c>
      <c r="AW11" s="25">
        <v>0</v>
      </c>
      <c r="AX11" s="25">
        <v>0</v>
      </c>
      <c r="AY11" s="34">
        <v>0</v>
      </c>
      <c r="AZ11" s="32">
        <v>0</v>
      </c>
      <c r="BA11" s="25">
        <v>0</v>
      </c>
      <c r="BB11" s="25">
        <v>0</v>
      </c>
      <c r="BC11" s="25">
        <v>0</v>
      </c>
      <c r="BD11" s="33">
        <v>0</v>
      </c>
      <c r="BE11" s="32">
        <v>0</v>
      </c>
      <c r="BF11" s="25">
        <v>0</v>
      </c>
      <c r="BG11" s="25">
        <v>0</v>
      </c>
      <c r="BH11" s="25">
        <v>0</v>
      </c>
      <c r="BI11" s="34">
        <v>0</v>
      </c>
      <c r="BJ11" s="36">
        <v>0</v>
      </c>
      <c r="BK11" s="25">
        <v>0</v>
      </c>
      <c r="BL11" s="25">
        <v>0</v>
      </c>
      <c r="BM11" s="25">
        <v>0</v>
      </c>
      <c r="BN11" s="33">
        <v>0</v>
      </c>
      <c r="BO11" s="32">
        <v>0</v>
      </c>
      <c r="BP11" s="25">
        <v>0</v>
      </c>
      <c r="BQ11" s="25">
        <v>0</v>
      </c>
      <c r="BR11" s="25">
        <v>0</v>
      </c>
      <c r="BS11" s="34">
        <v>0</v>
      </c>
      <c r="BT11" s="32">
        <v>0</v>
      </c>
      <c r="BU11" s="25">
        <v>0</v>
      </c>
      <c r="BV11" s="25">
        <v>0</v>
      </c>
      <c r="BW11" s="25">
        <v>0</v>
      </c>
      <c r="BX11" s="34">
        <v>0</v>
      </c>
      <c r="CD11" s="23"/>
      <c r="CE11" s="23"/>
    </row>
    <row r="12" spans="1:83" ht="31.5" x14ac:dyDescent="0.25">
      <c r="A12" s="248" t="s">
        <v>23</v>
      </c>
      <c r="B12" s="32">
        <v>0</v>
      </c>
      <c r="C12" s="25">
        <v>0</v>
      </c>
      <c r="D12" s="25">
        <v>0</v>
      </c>
      <c r="E12" s="25">
        <v>0</v>
      </c>
      <c r="F12" s="34">
        <v>0</v>
      </c>
      <c r="G12" s="36">
        <v>0</v>
      </c>
      <c r="H12" s="25">
        <v>0</v>
      </c>
      <c r="I12" s="25">
        <v>0</v>
      </c>
      <c r="J12" s="25">
        <v>0</v>
      </c>
      <c r="K12" s="34">
        <v>0</v>
      </c>
      <c r="L12" s="32">
        <v>0</v>
      </c>
      <c r="M12" s="25"/>
      <c r="N12" s="25"/>
      <c r="O12" s="25"/>
      <c r="P12" s="33"/>
      <c r="Q12" s="67">
        <v>0</v>
      </c>
      <c r="R12" s="25">
        <v>0</v>
      </c>
      <c r="S12" s="25">
        <v>0</v>
      </c>
      <c r="T12" s="25">
        <v>0</v>
      </c>
      <c r="U12" s="34">
        <v>0</v>
      </c>
      <c r="V12" s="36">
        <v>0</v>
      </c>
      <c r="W12" s="25">
        <v>0</v>
      </c>
      <c r="X12" s="25">
        <v>0</v>
      </c>
      <c r="Y12" s="25">
        <v>0</v>
      </c>
      <c r="Z12" s="33">
        <v>0</v>
      </c>
      <c r="AA12" s="32">
        <v>0</v>
      </c>
      <c r="AB12" s="25">
        <v>0</v>
      </c>
      <c r="AC12" s="25">
        <v>0</v>
      </c>
      <c r="AD12" s="25">
        <v>0</v>
      </c>
      <c r="AE12" s="34">
        <v>0</v>
      </c>
      <c r="AF12" s="36">
        <v>0</v>
      </c>
      <c r="AG12" s="25">
        <v>0</v>
      </c>
      <c r="AH12" s="25">
        <v>0</v>
      </c>
      <c r="AI12" s="25">
        <v>0</v>
      </c>
      <c r="AJ12" s="33">
        <v>0</v>
      </c>
      <c r="AK12" s="32">
        <v>0</v>
      </c>
      <c r="AL12" s="25">
        <v>0</v>
      </c>
      <c r="AM12" s="25">
        <v>0</v>
      </c>
      <c r="AN12" s="25">
        <v>0</v>
      </c>
      <c r="AO12" s="34">
        <v>0</v>
      </c>
      <c r="AP12" s="36">
        <v>0</v>
      </c>
      <c r="AQ12" s="25">
        <v>0</v>
      </c>
      <c r="AR12" s="25">
        <v>0</v>
      </c>
      <c r="AS12" s="25">
        <v>0</v>
      </c>
      <c r="AT12" s="33">
        <v>0</v>
      </c>
      <c r="AU12" s="32">
        <v>0</v>
      </c>
      <c r="AV12" s="25">
        <v>0</v>
      </c>
      <c r="AW12" s="25">
        <v>0</v>
      </c>
      <c r="AX12" s="25">
        <v>0</v>
      </c>
      <c r="AY12" s="34">
        <v>0</v>
      </c>
      <c r="AZ12" s="32">
        <v>0</v>
      </c>
      <c r="BA12" s="25">
        <v>0</v>
      </c>
      <c r="BB12" s="25">
        <v>0</v>
      </c>
      <c r="BC12" s="25">
        <v>0</v>
      </c>
      <c r="BD12" s="33">
        <v>0</v>
      </c>
      <c r="BE12" s="32">
        <v>0</v>
      </c>
      <c r="BF12" s="25">
        <v>0</v>
      </c>
      <c r="BG12" s="25">
        <v>0</v>
      </c>
      <c r="BH12" s="25">
        <v>0</v>
      </c>
      <c r="BI12" s="34">
        <v>0</v>
      </c>
      <c r="BJ12" s="36">
        <v>0</v>
      </c>
      <c r="BK12" s="25">
        <v>0</v>
      </c>
      <c r="BL12" s="25">
        <v>0</v>
      </c>
      <c r="BM12" s="25">
        <v>0</v>
      </c>
      <c r="BN12" s="33">
        <v>0</v>
      </c>
      <c r="BO12" s="32">
        <v>0</v>
      </c>
      <c r="BP12" s="25">
        <v>0</v>
      </c>
      <c r="BQ12" s="25">
        <v>0</v>
      </c>
      <c r="BR12" s="25">
        <v>0</v>
      </c>
      <c r="BS12" s="34">
        <v>0</v>
      </c>
      <c r="BT12" s="32">
        <v>0</v>
      </c>
      <c r="BU12" s="25">
        <v>0</v>
      </c>
      <c r="BV12" s="25">
        <v>0</v>
      </c>
      <c r="BW12" s="25">
        <v>0</v>
      </c>
      <c r="BX12" s="34">
        <v>0</v>
      </c>
      <c r="BY12" s="3">
        <v>4</v>
      </c>
      <c r="BZ12" s="3">
        <v>4</v>
      </c>
      <c r="CA12" s="3">
        <v>4</v>
      </c>
      <c r="CB12" s="3">
        <v>4</v>
      </c>
      <c r="CD12" s="23">
        <v>3</v>
      </c>
      <c r="CE12" s="23">
        <v>2</v>
      </c>
    </row>
    <row r="13" spans="1:83" ht="18.75" x14ac:dyDescent="0.25">
      <c r="A13" s="248" t="s">
        <v>24</v>
      </c>
      <c r="B13" s="32">
        <v>36919</v>
      </c>
      <c r="C13" s="25">
        <v>2670</v>
      </c>
      <c r="D13" s="25">
        <v>0</v>
      </c>
      <c r="E13" s="25">
        <v>5250</v>
      </c>
      <c r="F13" s="34">
        <v>28999</v>
      </c>
      <c r="G13" s="36">
        <v>0</v>
      </c>
      <c r="H13" s="25">
        <v>0</v>
      </c>
      <c r="I13" s="25">
        <v>0</v>
      </c>
      <c r="J13" s="25">
        <v>0</v>
      </c>
      <c r="K13" s="34">
        <v>0</v>
      </c>
      <c r="L13" s="32">
        <v>0</v>
      </c>
      <c r="M13" s="25"/>
      <c r="N13" s="25"/>
      <c r="O13" s="25"/>
      <c r="P13" s="33"/>
      <c r="Q13" s="67">
        <v>0</v>
      </c>
      <c r="R13" s="25">
        <v>0</v>
      </c>
      <c r="S13" s="25">
        <v>0</v>
      </c>
      <c r="T13" s="25">
        <v>0</v>
      </c>
      <c r="U13" s="34">
        <v>0</v>
      </c>
      <c r="V13" s="36">
        <v>0</v>
      </c>
      <c r="W13" s="25">
        <v>0</v>
      </c>
      <c r="X13" s="25">
        <v>0</v>
      </c>
      <c r="Y13" s="25">
        <v>0</v>
      </c>
      <c r="Z13" s="33">
        <v>0</v>
      </c>
      <c r="AA13" s="32">
        <v>36919</v>
      </c>
      <c r="AB13" s="25">
        <v>2670</v>
      </c>
      <c r="AC13" s="25">
        <v>0</v>
      </c>
      <c r="AD13" s="25">
        <v>5250</v>
      </c>
      <c r="AE13" s="34">
        <v>28999</v>
      </c>
      <c r="AF13" s="36">
        <v>229</v>
      </c>
      <c r="AG13" s="25">
        <v>7</v>
      </c>
      <c r="AH13" s="25">
        <v>0</v>
      </c>
      <c r="AI13" s="25">
        <v>54</v>
      </c>
      <c r="AJ13" s="33">
        <v>168</v>
      </c>
      <c r="AK13" s="32">
        <v>36919</v>
      </c>
      <c r="AL13" s="25">
        <v>2670</v>
      </c>
      <c r="AM13" s="25">
        <v>0</v>
      </c>
      <c r="AN13" s="25">
        <v>5250</v>
      </c>
      <c r="AO13" s="34">
        <v>28999</v>
      </c>
      <c r="AP13" s="36">
        <v>229</v>
      </c>
      <c r="AQ13" s="25">
        <v>7</v>
      </c>
      <c r="AR13" s="25">
        <v>0</v>
      </c>
      <c r="AS13" s="25">
        <v>54</v>
      </c>
      <c r="AT13" s="33">
        <v>168</v>
      </c>
      <c r="AU13" s="32">
        <v>0</v>
      </c>
      <c r="AV13" s="25">
        <v>0</v>
      </c>
      <c r="AW13" s="25">
        <v>0</v>
      </c>
      <c r="AX13" s="25">
        <v>0</v>
      </c>
      <c r="AY13" s="34">
        <v>0</v>
      </c>
      <c r="AZ13" s="32">
        <v>0</v>
      </c>
      <c r="BA13" s="25">
        <v>0</v>
      </c>
      <c r="BB13" s="25">
        <v>0</v>
      </c>
      <c r="BC13" s="25">
        <v>0</v>
      </c>
      <c r="BD13" s="33">
        <v>0</v>
      </c>
      <c r="BE13" s="32">
        <v>0</v>
      </c>
      <c r="BF13" s="25">
        <v>0</v>
      </c>
      <c r="BG13" s="25">
        <v>0</v>
      </c>
      <c r="BH13" s="25">
        <v>0</v>
      </c>
      <c r="BI13" s="34">
        <v>0</v>
      </c>
      <c r="BJ13" s="36">
        <v>0</v>
      </c>
      <c r="BK13" s="25">
        <v>0</v>
      </c>
      <c r="BL13" s="25">
        <v>0</v>
      </c>
      <c r="BM13" s="25">
        <v>0</v>
      </c>
      <c r="BN13" s="33">
        <v>0</v>
      </c>
      <c r="BO13" s="32">
        <v>0</v>
      </c>
      <c r="BP13" s="25">
        <v>0</v>
      </c>
      <c r="BQ13" s="25">
        <v>0</v>
      </c>
      <c r="BR13" s="25">
        <v>0</v>
      </c>
      <c r="BS13" s="34">
        <v>0</v>
      </c>
      <c r="BT13" s="32">
        <v>0</v>
      </c>
      <c r="BU13" s="25">
        <v>0</v>
      </c>
      <c r="BV13" s="25">
        <v>0</v>
      </c>
      <c r="BW13" s="25">
        <v>0</v>
      </c>
      <c r="BX13" s="34">
        <v>0</v>
      </c>
      <c r="BY13" s="3">
        <v>4</v>
      </c>
      <c r="BZ13" s="3">
        <v>4</v>
      </c>
      <c r="CA13" s="3">
        <v>4</v>
      </c>
      <c r="CB13" s="3">
        <v>4</v>
      </c>
      <c r="CD13" s="23">
        <v>3</v>
      </c>
      <c r="CE13" s="23">
        <v>2</v>
      </c>
    </row>
    <row r="14" spans="1:83" ht="18.75" x14ac:dyDescent="0.25">
      <c r="A14" s="249" t="s">
        <v>25</v>
      </c>
      <c r="B14" s="32">
        <v>1001770</v>
      </c>
      <c r="C14" s="25">
        <v>346493</v>
      </c>
      <c r="D14" s="25">
        <v>304752</v>
      </c>
      <c r="E14" s="25">
        <v>92751</v>
      </c>
      <c r="F14" s="34">
        <v>257774</v>
      </c>
      <c r="G14" s="36">
        <v>0</v>
      </c>
      <c r="H14" s="25">
        <v>0</v>
      </c>
      <c r="I14" s="25">
        <v>0</v>
      </c>
      <c r="J14" s="25">
        <v>0</v>
      </c>
      <c r="K14" s="34">
        <v>0</v>
      </c>
      <c r="L14" s="32">
        <v>0</v>
      </c>
      <c r="M14" s="25"/>
      <c r="N14" s="25"/>
      <c r="O14" s="25"/>
      <c r="P14" s="33"/>
      <c r="Q14" s="67">
        <v>0</v>
      </c>
      <c r="R14" s="25">
        <v>0</v>
      </c>
      <c r="S14" s="25">
        <v>0</v>
      </c>
      <c r="T14" s="25">
        <v>0</v>
      </c>
      <c r="U14" s="34">
        <v>0</v>
      </c>
      <c r="V14" s="36">
        <v>0</v>
      </c>
      <c r="W14" s="25">
        <v>0</v>
      </c>
      <c r="X14" s="25">
        <v>0</v>
      </c>
      <c r="Y14" s="25">
        <v>0</v>
      </c>
      <c r="Z14" s="33">
        <v>0</v>
      </c>
      <c r="AA14" s="32">
        <v>1001770</v>
      </c>
      <c r="AB14" s="25">
        <v>346493</v>
      </c>
      <c r="AC14" s="25">
        <v>304752</v>
      </c>
      <c r="AD14" s="25">
        <v>92751</v>
      </c>
      <c r="AE14" s="34">
        <v>257774</v>
      </c>
      <c r="AF14" s="36">
        <v>828</v>
      </c>
      <c r="AG14" s="25">
        <v>287</v>
      </c>
      <c r="AH14" s="25">
        <v>249</v>
      </c>
      <c r="AI14" s="25">
        <v>77</v>
      </c>
      <c r="AJ14" s="33">
        <v>215</v>
      </c>
      <c r="AK14" s="32">
        <v>1001770</v>
      </c>
      <c r="AL14" s="25">
        <v>346493</v>
      </c>
      <c r="AM14" s="25">
        <v>304752</v>
      </c>
      <c r="AN14" s="25">
        <v>92751</v>
      </c>
      <c r="AO14" s="34">
        <v>257774</v>
      </c>
      <c r="AP14" s="36">
        <v>828</v>
      </c>
      <c r="AQ14" s="25">
        <v>287</v>
      </c>
      <c r="AR14" s="25">
        <v>249</v>
      </c>
      <c r="AS14" s="25">
        <v>77</v>
      </c>
      <c r="AT14" s="33">
        <v>215</v>
      </c>
      <c r="AU14" s="32">
        <v>0</v>
      </c>
      <c r="AV14" s="25">
        <v>0</v>
      </c>
      <c r="AW14" s="25">
        <v>0</v>
      </c>
      <c r="AX14" s="25">
        <v>0</v>
      </c>
      <c r="AY14" s="34">
        <v>0</v>
      </c>
      <c r="AZ14" s="32">
        <v>0</v>
      </c>
      <c r="BA14" s="25">
        <v>0</v>
      </c>
      <c r="BB14" s="25">
        <v>0</v>
      </c>
      <c r="BC14" s="25">
        <v>0</v>
      </c>
      <c r="BD14" s="33">
        <v>0</v>
      </c>
      <c r="BE14" s="32">
        <v>0</v>
      </c>
      <c r="BF14" s="25">
        <v>0</v>
      </c>
      <c r="BG14" s="25">
        <v>0</v>
      </c>
      <c r="BH14" s="25">
        <v>0</v>
      </c>
      <c r="BI14" s="34">
        <v>0</v>
      </c>
      <c r="BJ14" s="36">
        <v>0</v>
      </c>
      <c r="BK14" s="25">
        <v>0</v>
      </c>
      <c r="BL14" s="25">
        <v>0</v>
      </c>
      <c r="BM14" s="25">
        <v>0</v>
      </c>
      <c r="BN14" s="33">
        <v>0</v>
      </c>
      <c r="BO14" s="32">
        <v>0</v>
      </c>
      <c r="BP14" s="25">
        <v>0</v>
      </c>
      <c r="BQ14" s="25">
        <v>0</v>
      </c>
      <c r="BR14" s="25">
        <v>0</v>
      </c>
      <c r="BS14" s="34">
        <v>0</v>
      </c>
      <c r="BT14" s="32">
        <v>0</v>
      </c>
      <c r="BU14" s="25">
        <v>0</v>
      </c>
      <c r="BV14" s="25">
        <v>0</v>
      </c>
      <c r="BW14" s="25">
        <v>0</v>
      </c>
      <c r="BX14" s="34">
        <v>0</v>
      </c>
      <c r="BY14" s="3">
        <v>4</v>
      </c>
      <c r="BZ14" s="3">
        <v>4</v>
      </c>
      <c r="CA14" s="3">
        <v>4</v>
      </c>
      <c r="CB14" s="3">
        <v>4</v>
      </c>
      <c r="CD14" s="23">
        <v>3</v>
      </c>
      <c r="CE14" s="23">
        <v>2</v>
      </c>
    </row>
    <row r="15" spans="1:83" ht="18.75" x14ac:dyDescent="0.25">
      <c r="A15" s="249" t="s">
        <v>26</v>
      </c>
      <c r="B15" s="32">
        <v>2635542</v>
      </c>
      <c r="C15" s="25">
        <v>696735</v>
      </c>
      <c r="D15" s="25">
        <v>705151</v>
      </c>
      <c r="E15" s="25">
        <v>313589</v>
      </c>
      <c r="F15" s="34">
        <v>920067</v>
      </c>
      <c r="G15" s="36">
        <v>0</v>
      </c>
      <c r="H15" s="25">
        <v>0</v>
      </c>
      <c r="I15" s="25">
        <v>0</v>
      </c>
      <c r="J15" s="25">
        <v>0</v>
      </c>
      <c r="K15" s="34">
        <v>0</v>
      </c>
      <c r="L15" s="32">
        <v>0</v>
      </c>
      <c r="M15" s="25"/>
      <c r="N15" s="25"/>
      <c r="O15" s="25"/>
      <c r="P15" s="33"/>
      <c r="Q15" s="67">
        <v>0</v>
      </c>
      <c r="R15" s="25">
        <v>0</v>
      </c>
      <c r="S15" s="25">
        <v>0</v>
      </c>
      <c r="T15" s="25">
        <v>0</v>
      </c>
      <c r="U15" s="34">
        <v>0</v>
      </c>
      <c r="V15" s="36">
        <v>0</v>
      </c>
      <c r="W15" s="25">
        <v>0</v>
      </c>
      <c r="X15" s="25">
        <v>0</v>
      </c>
      <c r="Y15" s="25">
        <v>0</v>
      </c>
      <c r="Z15" s="33">
        <v>0</v>
      </c>
      <c r="AA15" s="32">
        <v>2635542</v>
      </c>
      <c r="AB15" s="25">
        <v>696735</v>
      </c>
      <c r="AC15" s="25">
        <v>705151</v>
      </c>
      <c r="AD15" s="25">
        <v>313589</v>
      </c>
      <c r="AE15" s="34">
        <v>920067</v>
      </c>
      <c r="AF15" s="36">
        <v>1550</v>
      </c>
      <c r="AG15" s="25">
        <v>493</v>
      </c>
      <c r="AH15" s="25">
        <v>429</v>
      </c>
      <c r="AI15" s="25">
        <v>214</v>
      </c>
      <c r="AJ15" s="33">
        <v>414</v>
      </c>
      <c r="AK15" s="32">
        <v>2635542</v>
      </c>
      <c r="AL15" s="25">
        <v>696735</v>
      </c>
      <c r="AM15" s="25">
        <v>705151</v>
      </c>
      <c r="AN15" s="25">
        <v>313589</v>
      </c>
      <c r="AO15" s="34">
        <v>920067</v>
      </c>
      <c r="AP15" s="36">
        <v>1550</v>
      </c>
      <c r="AQ15" s="25">
        <v>493</v>
      </c>
      <c r="AR15" s="25">
        <v>429</v>
      </c>
      <c r="AS15" s="25">
        <v>214</v>
      </c>
      <c r="AT15" s="33">
        <v>414</v>
      </c>
      <c r="AU15" s="32">
        <v>0</v>
      </c>
      <c r="AV15" s="25">
        <v>0</v>
      </c>
      <c r="AW15" s="25">
        <v>0</v>
      </c>
      <c r="AX15" s="25">
        <v>0</v>
      </c>
      <c r="AY15" s="34">
        <v>0</v>
      </c>
      <c r="AZ15" s="32">
        <v>0</v>
      </c>
      <c r="BA15" s="25">
        <v>0</v>
      </c>
      <c r="BB15" s="25">
        <v>0</v>
      </c>
      <c r="BC15" s="25">
        <v>0</v>
      </c>
      <c r="BD15" s="33">
        <v>0</v>
      </c>
      <c r="BE15" s="32">
        <v>0</v>
      </c>
      <c r="BF15" s="25">
        <v>0</v>
      </c>
      <c r="BG15" s="25">
        <v>0</v>
      </c>
      <c r="BH15" s="25">
        <v>0</v>
      </c>
      <c r="BI15" s="34">
        <v>0</v>
      </c>
      <c r="BJ15" s="36">
        <v>0</v>
      </c>
      <c r="BK15" s="25">
        <v>0</v>
      </c>
      <c r="BL15" s="25">
        <v>0</v>
      </c>
      <c r="BM15" s="25">
        <v>0</v>
      </c>
      <c r="BN15" s="33">
        <v>0</v>
      </c>
      <c r="BO15" s="32">
        <v>0</v>
      </c>
      <c r="BP15" s="25">
        <v>0</v>
      </c>
      <c r="BQ15" s="25">
        <v>0</v>
      </c>
      <c r="BR15" s="25">
        <v>0</v>
      </c>
      <c r="BS15" s="34">
        <v>0</v>
      </c>
      <c r="BT15" s="32">
        <v>0</v>
      </c>
      <c r="BU15" s="25">
        <v>0</v>
      </c>
      <c r="BV15" s="25">
        <v>0</v>
      </c>
      <c r="BW15" s="25">
        <v>0</v>
      </c>
      <c r="BX15" s="34">
        <v>0</v>
      </c>
      <c r="BY15" s="3">
        <v>4</v>
      </c>
      <c r="BZ15" s="3">
        <v>4</v>
      </c>
      <c r="CA15" s="3">
        <v>4</v>
      </c>
      <c r="CB15" s="3">
        <v>4</v>
      </c>
      <c r="CD15" s="23">
        <v>3</v>
      </c>
      <c r="CE15" s="23">
        <v>2</v>
      </c>
    </row>
    <row r="16" spans="1:83" ht="18.75" x14ac:dyDescent="0.25">
      <c r="A16" s="249" t="s">
        <v>27</v>
      </c>
      <c r="B16" s="32">
        <v>0</v>
      </c>
      <c r="C16" s="25">
        <v>0</v>
      </c>
      <c r="D16" s="25">
        <v>0</v>
      </c>
      <c r="E16" s="25">
        <v>0</v>
      </c>
      <c r="F16" s="34">
        <v>0</v>
      </c>
      <c r="G16" s="36"/>
      <c r="H16" s="25"/>
      <c r="I16" s="25"/>
      <c r="J16" s="25"/>
      <c r="K16" s="34"/>
      <c r="L16" s="32"/>
      <c r="M16" s="25"/>
      <c r="N16" s="25"/>
      <c r="O16" s="25"/>
      <c r="P16" s="33"/>
      <c r="Q16" s="67">
        <v>0</v>
      </c>
      <c r="R16" s="25">
        <v>0</v>
      </c>
      <c r="S16" s="25">
        <v>0</v>
      </c>
      <c r="T16" s="25">
        <v>0</v>
      </c>
      <c r="U16" s="34">
        <v>0</v>
      </c>
      <c r="V16" s="36">
        <v>0</v>
      </c>
      <c r="W16" s="25">
        <v>0</v>
      </c>
      <c r="X16" s="25">
        <v>0</v>
      </c>
      <c r="Y16" s="25">
        <v>0</v>
      </c>
      <c r="Z16" s="33">
        <v>0</v>
      </c>
      <c r="AA16" s="32">
        <v>0</v>
      </c>
      <c r="AB16" s="25">
        <v>0</v>
      </c>
      <c r="AC16" s="25">
        <v>0</v>
      </c>
      <c r="AD16" s="25">
        <v>0</v>
      </c>
      <c r="AE16" s="34">
        <v>0</v>
      </c>
      <c r="AF16" s="36">
        <v>0</v>
      </c>
      <c r="AG16" s="25">
        <v>0</v>
      </c>
      <c r="AH16" s="25">
        <v>0</v>
      </c>
      <c r="AI16" s="25">
        <v>0</v>
      </c>
      <c r="AJ16" s="33">
        <v>0</v>
      </c>
      <c r="AK16" s="32">
        <v>0</v>
      </c>
      <c r="AL16" s="25">
        <v>0</v>
      </c>
      <c r="AM16" s="25">
        <v>0</v>
      </c>
      <c r="AN16" s="25">
        <v>0</v>
      </c>
      <c r="AO16" s="34">
        <v>0</v>
      </c>
      <c r="AP16" s="36">
        <v>0</v>
      </c>
      <c r="AQ16" s="25">
        <v>0</v>
      </c>
      <c r="AR16" s="25">
        <v>0</v>
      </c>
      <c r="AS16" s="25">
        <v>0</v>
      </c>
      <c r="AT16" s="33">
        <v>0</v>
      </c>
      <c r="AU16" s="32">
        <v>0</v>
      </c>
      <c r="AV16" s="25">
        <v>0</v>
      </c>
      <c r="AW16" s="25">
        <v>0</v>
      </c>
      <c r="AX16" s="25">
        <v>0</v>
      </c>
      <c r="AY16" s="34">
        <v>0</v>
      </c>
      <c r="AZ16" s="32">
        <v>0</v>
      </c>
      <c r="BA16" s="25">
        <v>0</v>
      </c>
      <c r="BB16" s="25">
        <v>0</v>
      </c>
      <c r="BC16" s="25">
        <v>0</v>
      </c>
      <c r="BD16" s="33">
        <v>0</v>
      </c>
      <c r="BE16" s="32">
        <v>0</v>
      </c>
      <c r="BF16" s="25">
        <v>0</v>
      </c>
      <c r="BG16" s="25">
        <v>0</v>
      </c>
      <c r="BH16" s="25">
        <v>0</v>
      </c>
      <c r="BI16" s="34">
        <v>0</v>
      </c>
      <c r="BJ16" s="36">
        <v>0</v>
      </c>
      <c r="BK16" s="25">
        <v>0</v>
      </c>
      <c r="BL16" s="25">
        <v>0</v>
      </c>
      <c r="BM16" s="25">
        <v>0</v>
      </c>
      <c r="BN16" s="33">
        <v>0</v>
      </c>
      <c r="BO16" s="32">
        <v>0</v>
      </c>
      <c r="BP16" s="25">
        <v>0</v>
      </c>
      <c r="BQ16" s="25">
        <v>0</v>
      </c>
      <c r="BR16" s="25">
        <v>0</v>
      </c>
      <c r="BS16" s="34">
        <v>0</v>
      </c>
      <c r="BT16" s="32">
        <v>0</v>
      </c>
      <c r="BU16" s="25">
        <v>0</v>
      </c>
      <c r="BV16" s="25">
        <v>0</v>
      </c>
      <c r="BW16" s="25">
        <v>0</v>
      </c>
      <c r="BX16" s="34">
        <v>0</v>
      </c>
      <c r="CD16" s="23"/>
      <c r="CE16" s="23"/>
    </row>
    <row r="17" spans="1:83" ht="19.5" thickBot="1" x14ac:dyDescent="0.3">
      <c r="A17" s="317" t="s">
        <v>132</v>
      </c>
      <c r="B17" s="32">
        <v>0</v>
      </c>
      <c r="C17" s="25">
        <v>0</v>
      </c>
      <c r="D17" s="25">
        <v>0</v>
      </c>
      <c r="E17" s="25">
        <v>0</v>
      </c>
      <c r="F17" s="34">
        <v>0</v>
      </c>
      <c r="G17" s="36">
        <v>0</v>
      </c>
      <c r="H17" s="25">
        <v>0</v>
      </c>
      <c r="I17" s="25">
        <v>0</v>
      </c>
      <c r="J17" s="25">
        <v>0</v>
      </c>
      <c r="K17" s="34">
        <v>0</v>
      </c>
      <c r="L17" s="32">
        <v>0</v>
      </c>
      <c r="M17" s="25"/>
      <c r="N17" s="25"/>
      <c r="O17" s="25"/>
      <c r="P17" s="33"/>
      <c r="Q17" s="67">
        <v>0</v>
      </c>
      <c r="R17" s="25">
        <v>0</v>
      </c>
      <c r="S17" s="25">
        <v>0</v>
      </c>
      <c r="T17" s="25">
        <v>0</v>
      </c>
      <c r="U17" s="34">
        <v>0</v>
      </c>
      <c r="V17" s="36">
        <v>0</v>
      </c>
      <c r="W17" s="25">
        <v>0</v>
      </c>
      <c r="X17" s="25">
        <v>0</v>
      </c>
      <c r="Y17" s="25">
        <v>0</v>
      </c>
      <c r="Z17" s="33">
        <v>0</v>
      </c>
      <c r="AA17" s="32">
        <v>0</v>
      </c>
      <c r="AB17" s="25">
        <v>0</v>
      </c>
      <c r="AC17" s="25">
        <v>0</v>
      </c>
      <c r="AD17" s="25">
        <v>0</v>
      </c>
      <c r="AE17" s="34">
        <v>0</v>
      </c>
      <c r="AF17" s="36">
        <v>0</v>
      </c>
      <c r="AG17" s="25">
        <v>0</v>
      </c>
      <c r="AH17" s="25">
        <v>0</v>
      </c>
      <c r="AI17" s="25">
        <v>0</v>
      </c>
      <c r="AJ17" s="33">
        <v>0</v>
      </c>
      <c r="AK17" s="32">
        <v>0</v>
      </c>
      <c r="AL17" s="25">
        <v>0</v>
      </c>
      <c r="AM17" s="25">
        <v>0</v>
      </c>
      <c r="AN17" s="25">
        <v>0</v>
      </c>
      <c r="AO17" s="34">
        <v>0</v>
      </c>
      <c r="AP17" s="36">
        <v>0</v>
      </c>
      <c r="AQ17" s="25">
        <v>0</v>
      </c>
      <c r="AR17" s="25">
        <v>0</v>
      </c>
      <c r="AS17" s="25">
        <v>0</v>
      </c>
      <c r="AT17" s="33">
        <v>0</v>
      </c>
      <c r="AU17" s="32">
        <v>0</v>
      </c>
      <c r="AV17" s="25">
        <v>0</v>
      </c>
      <c r="AW17" s="25">
        <v>0</v>
      </c>
      <c r="AX17" s="25">
        <v>0</v>
      </c>
      <c r="AY17" s="34">
        <v>0</v>
      </c>
      <c r="AZ17" s="32">
        <v>0</v>
      </c>
      <c r="BA17" s="25">
        <v>0</v>
      </c>
      <c r="BB17" s="25">
        <v>0</v>
      </c>
      <c r="BC17" s="25">
        <v>0</v>
      </c>
      <c r="BD17" s="33">
        <v>0</v>
      </c>
      <c r="BE17" s="32">
        <v>0</v>
      </c>
      <c r="BF17" s="25">
        <v>0</v>
      </c>
      <c r="BG17" s="25">
        <v>0</v>
      </c>
      <c r="BH17" s="25">
        <v>0</v>
      </c>
      <c r="BI17" s="34">
        <v>0</v>
      </c>
      <c r="BJ17" s="36">
        <v>0</v>
      </c>
      <c r="BK17" s="25">
        <v>0</v>
      </c>
      <c r="BL17" s="25">
        <v>0</v>
      </c>
      <c r="BM17" s="25">
        <v>0</v>
      </c>
      <c r="BN17" s="33">
        <v>0</v>
      </c>
      <c r="BO17" s="32">
        <v>0</v>
      </c>
      <c r="BP17" s="25">
        <v>0</v>
      </c>
      <c r="BQ17" s="25">
        <v>0</v>
      </c>
      <c r="BR17" s="25">
        <v>0</v>
      </c>
      <c r="BS17" s="34">
        <v>0</v>
      </c>
      <c r="BT17" s="32">
        <v>0</v>
      </c>
      <c r="BU17" s="25">
        <v>0</v>
      </c>
      <c r="BV17" s="25">
        <v>0</v>
      </c>
      <c r="BW17" s="25">
        <v>0</v>
      </c>
      <c r="BX17" s="34">
        <v>0</v>
      </c>
      <c r="BY17" s="3">
        <v>4</v>
      </c>
      <c r="BZ17" s="3">
        <v>4</v>
      </c>
      <c r="CA17" s="3">
        <v>4</v>
      </c>
      <c r="CB17" s="3">
        <v>4</v>
      </c>
      <c r="CD17" s="23">
        <v>3</v>
      </c>
      <c r="CE17" s="23">
        <v>2</v>
      </c>
    </row>
    <row r="18" spans="1:83" ht="18.75" x14ac:dyDescent="0.25">
      <c r="A18" s="251" t="s">
        <v>28</v>
      </c>
      <c r="B18" s="32">
        <v>130811342</v>
      </c>
      <c r="C18" s="25">
        <v>30919039</v>
      </c>
      <c r="D18" s="25">
        <v>33468791</v>
      </c>
      <c r="E18" s="25">
        <v>34953264</v>
      </c>
      <c r="F18" s="34">
        <v>31470248</v>
      </c>
      <c r="G18" s="36">
        <v>0</v>
      </c>
      <c r="H18" s="25">
        <v>0</v>
      </c>
      <c r="I18" s="25">
        <v>0</v>
      </c>
      <c r="J18" s="25">
        <v>0</v>
      </c>
      <c r="K18" s="34">
        <v>0</v>
      </c>
      <c r="L18" s="32">
        <v>0</v>
      </c>
      <c r="M18" s="25"/>
      <c r="N18" s="25"/>
      <c r="O18" s="25"/>
      <c r="P18" s="33"/>
      <c r="Q18" s="67">
        <v>51450612</v>
      </c>
      <c r="R18" s="25">
        <v>11601157</v>
      </c>
      <c r="S18" s="25">
        <v>14324463</v>
      </c>
      <c r="T18" s="25">
        <v>14556047</v>
      </c>
      <c r="U18" s="34">
        <v>10968945</v>
      </c>
      <c r="V18" s="36">
        <v>1033</v>
      </c>
      <c r="W18" s="25">
        <v>217</v>
      </c>
      <c r="X18" s="25">
        <v>283</v>
      </c>
      <c r="Y18" s="25">
        <v>300</v>
      </c>
      <c r="Z18" s="33">
        <v>233</v>
      </c>
      <c r="AA18" s="32">
        <v>73045602</v>
      </c>
      <c r="AB18" s="25">
        <v>18356069</v>
      </c>
      <c r="AC18" s="25">
        <v>17481921</v>
      </c>
      <c r="AD18" s="25">
        <v>18460408</v>
      </c>
      <c r="AE18" s="34">
        <v>18747204</v>
      </c>
      <c r="AF18" s="36">
        <v>123753</v>
      </c>
      <c r="AG18" s="25">
        <v>29593</v>
      </c>
      <c r="AH18" s="25">
        <v>31797</v>
      </c>
      <c r="AI18" s="25">
        <v>30487</v>
      </c>
      <c r="AJ18" s="33">
        <v>31876</v>
      </c>
      <c r="AK18" s="32">
        <v>26218248</v>
      </c>
      <c r="AL18" s="25">
        <v>7131264</v>
      </c>
      <c r="AM18" s="25">
        <v>6779766</v>
      </c>
      <c r="AN18" s="25">
        <v>6219298</v>
      </c>
      <c r="AO18" s="34">
        <v>6087920</v>
      </c>
      <c r="AP18" s="36">
        <v>44977</v>
      </c>
      <c r="AQ18" s="25">
        <v>11558</v>
      </c>
      <c r="AR18" s="25">
        <v>11750</v>
      </c>
      <c r="AS18" s="25">
        <v>10925</v>
      </c>
      <c r="AT18" s="33">
        <v>10744</v>
      </c>
      <c r="AU18" s="32">
        <v>2298376</v>
      </c>
      <c r="AV18" s="25">
        <v>314427</v>
      </c>
      <c r="AW18" s="25">
        <v>692501</v>
      </c>
      <c r="AX18" s="25">
        <v>643889</v>
      </c>
      <c r="AY18" s="34">
        <v>647559</v>
      </c>
      <c r="AZ18" s="32">
        <v>2511</v>
      </c>
      <c r="BA18" s="25">
        <v>352</v>
      </c>
      <c r="BB18" s="25">
        <v>755</v>
      </c>
      <c r="BC18" s="25">
        <v>698</v>
      </c>
      <c r="BD18" s="33">
        <v>706</v>
      </c>
      <c r="BE18" s="32">
        <v>44528978</v>
      </c>
      <c r="BF18" s="25">
        <v>10910378</v>
      </c>
      <c r="BG18" s="25">
        <v>10009654</v>
      </c>
      <c r="BH18" s="25">
        <v>11597221</v>
      </c>
      <c r="BI18" s="34">
        <v>12011725</v>
      </c>
      <c r="BJ18" s="36">
        <v>76265</v>
      </c>
      <c r="BK18" s="25">
        <v>17683</v>
      </c>
      <c r="BL18" s="25">
        <v>19292</v>
      </c>
      <c r="BM18" s="25">
        <v>18864</v>
      </c>
      <c r="BN18" s="33">
        <v>20426</v>
      </c>
      <c r="BO18" s="32">
        <v>6315128</v>
      </c>
      <c r="BP18" s="25">
        <v>961813</v>
      </c>
      <c r="BQ18" s="25">
        <v>1662407</v>
      </c>
      <c r="BR18" s="25">
        <v>1936809</v>
      </c>
      <c r="BS18" s="34">
        <v>1754099</v>
      </c>
      <c r="BT18" s="32">
        <v>332</v>
      </c>
      <c r="BU18" s="25">
        <v>54</v>
      </c>
      <c r="BV18" s="25">
        <v>84</v>
      </c>
      <c r="BW18" s="25">
        <v>101</v>
      </c>
      <c r="BX18" s="34">
        <v>93</v>
      </c>
      <c r="BY18" s="3">
        <v>4</v>
      </c>
      <c r="BZ18" s="3">
        <v>4</v>
      </c>
      <c r="CA18" s="3">
        <v>4</v>
      </c>
      <c r="CB18" s="3">
        <v>4</v>
      </c>
      <c r="CD18" s="23">
        <v>3</v>
      </c>
      <c r="CE18" s="23">
        <v>2</v>
      </c>
    </row>
    <row r="19" spans="1:83" ht="19.5" thickBot="1" x14ac:dyDescent="0.3">
      <c r="A19" s="252" t="s">
        <v>25</v>
      </c>
      <c r="B19" s="32">
        <v>0</v>
      </c>
      <c r="C19" s="25">
        <v>0</v>
      </c>
      <c r="D19" s="25">
        <v>0</v>
      </c>
      <c r="E19" s="25">
        <v>0</v>
      </c>
      <c r="F19" s="34">
        <v>0</v>
      </c>
      <c r="G19" s="36">
        <v>0</v>
      </c>
      <c r="H19" s="25">
        <v>0</v>
      </c>
      <c r="I19" s="25">
        <v>0</v>
      </c>
      <c r="J19" s="25">
        <v>0</v>
      </c>
      <c r="K19" s="34">
        <v>0</v>
      </c>
      <c r="L19" s="32">
        <v>0</v>
      </c>
      <c r="M19" s="25"/>
      <c r="N19" s="25"/>
      <c r="O19" s="25"/>
      <c r="P19" s="33"/>
      <c r="Q19" s="67">
        <v>0</v>
      </c>
      <c r="R19" s="25">
        <v>0</v>
      </c>
      <c r="S19" s="25">
        <v>0</v>
      </c>
      <c r="T19" s="25">
        <v>0</v>
      </c>
      <c r="U19" s="34">
        <v>0</v>
      </c>
      <c r="V19" s="36">
        <v>0</v>
      </c>
      <c r="W19" s="25">
        <v>0</v>
      </c>
      <c r="X19" s="25">
        <v>0</v>
      </c>
      <c r="Y19" s="25">
        <v>0</v>
      </c>
      <c r="Z19" s="33">
        <v>0</v>
      </c>
      <c r="AA19" s="32">
        <v>0</v>
      </c>
      <c r="AB19" s="25">
        <v>0</v>
      </c>
      <c r="AC19" s="25">
        <v>0</v>
      </c>
      <c r="AD19" s="25">
        <v>0</v>
      </c>
      <c r="AE19" s="34">
        <v>0</v>
      </c>
      <c r="AF19" s="36">
        <v>0</v>
      </c>
      <c r="AG19" s="25">
        <v>0</v>
      </c>
      <c r="AH19" s="25">
        <v>0</v>
      </c>
      <c r="AI19" s="25">
        <v>0</v>
      </c>
      <c r="AJ19" s="33">
        <v>0</v>
      </c>
      <c r="AK19" s="32">
        <v>0</v>
      </c>
      <c r="AL19" s="25">
        <v>0</v>
      </c>
      <c r="AM19" s="25">
        <v>0</v>
      </c>
      <c r="AN19" s="25">
        <v>0</v>
      </c>
      <c r="AO19" s="34">
        <v>0</v>
      </c>
      <c r="AP19" s="36">
        <v>0</v>
      </c>
      <c r="AQ19" s="25">
        <v>0</v>
      </c>
      <c r="AR19" s="25">
        <v>0</v>
      </c>
      <c r="AS19" s="25">
        <v>0</v>
      </c>
      <c r="AT19" s="33">
        <v>0</v>
      </c>
      <c r="AU19" s="32">
        <v>0</v>
      </c>
      <c r="AV19" s="25">
        <v>0</v>
      </c>
      <c r="AW19" s="25">
        <v>0</v>
      </c>
      <c r="AX19" s="25">
        <v>0</v>
      </c>
      <c r="AY19" s="34">
        <v>0</v>
      </c>
      <c r="AZ19" s="32">
        <v>0</v>
      </c>
      <c r="BA19" s="25">
        <v>0</v>
      </c>
      <c r="BB19" s="25">
        <v>0</v>
      </c>
      <c r="BC19" s="25">
        <v>0</v>
      </c>
      <c r="BD19" s="33">
        <v>0</v>
      </c>
      <c r="BE19" s="32">
        <v>0</v>
      </c>
      <c r="BF19" s="25">
        <v>0</v>
      </c>
      <c r="BG19" s="25">
        <v>0</v>
      </c>
      <c r="BH19" s="25">
        <v>0</v>
      </c>
      <c r="BI19" s="34">
        <v>0</v>
      </c>
      <c r="BJ19" s="36">
        <v>0</v>
      </c>
      <c r="BK19" s="25">
        <v>0</v>
      </c>
      <c r="BL19" s="25">
        <v>0</v>
      </c>
      <c r="BM19" s="25">
        <v>0</v>
      </c>
      <c r="BN19" s="33">
        <v>0</v>
      </c>
      <c r="BO19" s="32">
        <v>0</v>
      </c>
      <c r="BP19" s="25">
        <v>0</v>
      </c>
      <c r="BQ19" s="25">
        <v>0</v>
      </c>
      <c r="BR19" s="25">
        <v>0</v>
      </c>
      <c r="BS19" s="34">
        <v>0</v>
      </c>
      <c r="BT19" s="32">
        <v>0</v>
      </c>
      <c r="BU19" s="25">
        <v>0</v>
      </c>
      <c r="BV19" s="25">
        <v>0</v>
      </c>
      <c r="BW19" s="25">
        <v>0</v>
      </c>
      <c r="BX19" s="34">
        <v>0</v>
      </c>
      <c r="BY19" s="3">
        <v>4</v>
      </c>
      <c r="BZ19" s="3">
        <v>4</v>
      </c>
      <c r="CA19" s="3">
        <v>4</v>
      </c>
      <c r="CB19" s="3">
        <v>4</v>
      </c>
      <c r="CD19" s="23">
        <v>3</v>
      </c>
      <c r="CE19" s="23">
        <v>2</v>
      </c>
    </row>
    <row r="20" spans="1:83" ht="18.75" x14ac:dyDescent="0.25">
      <c r="A20" s="288" t="s">
        <v>29</v>
      </c>
      <c r="B20" s="32">
        <v>26640158</v>
      </c>
      <c r="C20" s="25">
        <v>6996563</v>
      </c>
      <c r="D20" s="25">
        <v>5877268</v>
      </c>
      <c r="E20" s="25">
        <v>7187714</v>
      </c>
      <c r="F20" s="34">
        <v>6578613</v>
      </c>
      <c r="G20" s="36">
        <v>0</v>
      </c>
      <c r="H20" s="25">
        <v>0</v>
      </c>
      <c r="I20" s="25">
        <v>0</v>
      </c>
      <c r="J20" s="25">
        <v>0</v>
      </c>
      <c r="K20" s="34">
        <v>0</v>
      </c>
      <c r="L20" s="32">
        <v>0</v>
      </c>
      <c r="M20" s="25"/>
      <c r="N20" s="25"/>
      <c r="O20" s="25"/>
      <c r="P20" s="33"/>
      <c r="Q20" s="67">
        <v>9852518</v>
      </c>
      <c r="R20" s="25">
        <v>3635625</v>
      </c>
      <c r="S20" s="25">
        <v>1156744</v>
      </c>
      <c r="T20" s="25">
        <v>3358597</v>
      </c>
      <c r="U20" s="34">
        <v>1701552</v>
      </c>
      <c r="V20" s="36">
        <v>121</v>
      </c>
      <c r="W20" s="25">
        <v>40</v>
      </c>
      <c r="X20" s="25">
        <v>16</v>
      </c>
      <c r="Y20" s="25">
        <v>39</v>
      </c>
      <c r="Z20" s="33">
        <v>26</v>
      </c>
      <c r="AA20" s="32">
        <v>13153910</v>
      </c>
      <c r="AB20" s="25">
        <v>2871596</v>
      </c>
      <c r="AC20" s="25">
        <v>3224066</v>
      </c>
      <c r="AD20" s="25">
        <v>3829117</v>
      </c>
      <c r="AE20" s="34">
        <v>3229131</v>
      </c>
      <c r="AF20" s="36">
        <v>21328</v>
      </c>
      <c r="AG20" s="25">
        <v>4937</v>
      </c>
      <c r="AH20" s="25">
        <v>5029</v>
      </c>
      <c r="AI20" s="25">
        <v>6067</v>
      </c>
      <c r="AJ20" s="33">
        <v>5295</v>
      </c>
      <c r="AK20" s="32">
        <v>4809831</v>
      </c>
      <c r="AL20" s="25">
        <v>2432452</v>
      </c>
      <c r="AM20" s="25">
        <v>2374030</v>
      </c>
      <c r="AN20" s="25">
        <v>1675</v>
      </c>
      <c r="AO20" s="34">
        <v>1674</v>
      </c>
      <c r="AP20" s="36">
        <v>8861</v>
      </c>
      <c r="AQ20" s="25">
        <v>4182</v>
      </c>
      <c r="AR20" s="25">
        <v>4009</v>
      </c>
      <c r="AS20" s="25">
        <v>335</v>
      </c>
      <c r="AT20" s="33">
        <v>335</v>
      </c>
      <c r="AU20" s="32">
        <v>0</v>
      </c>
      <c r="AV20" s="25">
        <v>0</v>
      </c>
      <c r="AW20" s="25">
        <v>0</v>
      </c>
      <c r="AX20" s="25">
        <v>0</v>
      </c>
      <c r="AY20" s="34">
        <v>0</v>
      </c>
      <c r="AZ20" s="32">
        <v>0</v>
      </c>
      <c r="BA20" s="25">
        <v>0</v>
      </c>
      <c r="BB20" s="25">
        <v>0</v>
      </c>
      <c r="BC20" s="25">
        <v>0</v>
      </c>
      <c r="BD20" s="33">
        <v>0</v>
      </c>
      <c r="BE20" s="32">
        <v>8344079</v>
      </c>
      <c r="BF20" s="25">
        <v>439144</v>
      </c>
      <c r="BG20" s="25">
        <v>850036</v>
      </c>
      <c r="BH20" s="25">
        <v>3827442</v>
      </c>
      <c r="BI20" s="34">
        <v>3227457</v>
      </c>
      <c r="BJ20" s="36">
        <v>12467</v>
      </c>
      <c r="BK20" s="25">
        <v>755</v>
      </c>
      <c r="BL20" s="25">
        <v>1020</v>
      </c>
      <c r="BM20" s="25">
        <v>5732</v>
      </c>
      <c r="BN20" s="33">
        <v>4960</v>
      </c>
      <c r="BO20" s="32">
        <v>3633730</v>
      </c>
      <c r="BP20" s="25">
        <v>489342</v>
      </c>
      <c r="BQ20" s="25">
        <v>1496458</v>
      </c>
      <c r="BR20" s="25">
        <v>0</v>
      </c>
      <c r="BS20" s="34">
        <v>1647930</v>
      </c>
      <c r="BT20" s="32">
        <v>86</v>
      </c>
      <c r="BU20" s="25">
        <v>3</v>
      </c>
      <c r="BV20" s="25">
        <v>25</v>
      </c>
      <c r="BW20" s="25">
        <v>0</v>
      </c>
      <c r="BX20" s="34">
        <v>58</v>
      </c>
      <c r="CD20" s="23"/>
      <c r="CE20" s="23"/>
    </row>
    <row r="21" spans="1:83" ht="18.75" x14ac:dyDescent="0.25">
      <c r="A21" s="246" t="s">
        <v>17</v>
      </c>
      <c r="B21" s="32">
        <v>188409871</v>
      </c>
      <c r="C21" s="25">
        <v>42877783</v>
      </c>
      <c r="D21" s="25">
        <v>48151913</v>
      </c>
      <c r="E21" s="25">
        <v>42255109</v>
      </c>
      <c r="F21" s="34">
        <v>55125066</v>
      </c>
      <c r="G21" s="36"/>
      <c r="H21" s="25"/>
      <c r="I21" s="25"/>
      <c r="J21" s="25"/>
      <c r="K21" s="34"/>
      <c r="L21" s="32"/>
      <c r="M21" s="25"/>
      <c r="N21" s="25"/>
      <c r="O21" s="25"/>
      <c r="P21" s="33"/>
      <c r="Q21" s="67">
        <v>117790074</v>
      </c>
      <c r="R21" s="25">
        <v>30090983</v>
      </c>
      <c r="S21" s="25">
        <v>30756929</v>
      </c>
      <c r="T21" s="25">
        <v>31560151</v>
      </c>
      <c r="U21" s="34">
        <v>25382011</v>
      </c>
      <c r="V21" s="36">
        <v>885</v>
      </c>
      <c r="W21" s="25">
        <v>209</v>
      </c>
      <c r="X21" s="25">
        <v>207</v>
      </c>
      <c r="Y21" s="25">
        <v>253</v>
      </c>
      <c r="Z21" s="33">
        <v>216</v>
      </c>
      <c r="AA21" s="32"/>
      <c r="AB21" s="25"/>
      <c r="AC21" s="25"/>
      <c r="AD21" s="25"/>
      <c r="AE21" s="34"/>
      <c r="AF21" s="36"/>
      <c r="AG21" s="25"/>
      <c r="AH21" s="25"/>
      <c r="AI21" s="25"/>
      <c r="AJ21" s="33"/>
      <c r="AK21" s="32"/>
      <c r="AL21" s="25">
        <v>0</v>
      </c>
      <c r="AM21" s="25">
        <v>0</v>
      </c>
      <c r="AN21" s="25">
        <v>0</v>
      </c>
      <c r="AO21" s="34">
        <v>0</v>
      </c>
      <c r="AP21" s="36"/>
      <c r="AQ21" s="25">
        <v>0</v>
      </c>
      <c r="AR21" s="25">
        <v>0</v>
      </c>
      <c r="AS21" s="25">
        <v>0</v>
      </c>
      <c r="AT21" s="33">
        <v>0</v>
      </c>
      <c r="AU21" s="32"/>
      <c r="AV21" s="25">
        <v>0</v>
      </c>
      <c r="AW21" s="25">
        <v>0</v>
      </c>
      <c r="AX21" s="25">
        <v>0</v>
      </c>
      <c r="AY21" s="34">
        <v>0</v>
      </c>
      <c r="AZ21" s="32"/>
      <c r="BA21" s="25">
        <v>0</v>
      </c>
      <c r="BB21" s="25">
        <v>0</v>
      </c>
      <c r="BC21" s="25">
        <v>0</v>
      </c>
      <c r="BD21" s="33">
        <v>0</v>
      </c>
      <c r="BE21" s="32"/>
      <c r="BF21" s="25">
        <v>0</v>
      </c>
      <c r="BG21" s="25">
        <v>0</v>
      </c>
      <c r="BH21" s="25">
        <v>0</v>
      </c>
      <c r="BI21" s="34">
        <v>0</v>
      </c>
      <c r="BJ21" s="36"/>
      <c r="BK21" s="25">
        <v>0</v>
      </c>
      <c r="BL21" s="25">
        <v>0</v>
      </c>
      <c r="BM21" s="25">
        <v>0</v>
      </c>
      <c r="BN21" s="33">
        <v>0</v>
      </c>
      <c r="BO21" s="32">
        <v>70619797</v>
      </c>
      <c r="BP21" s="25">
        <v>12786800</v>
      </c>
      <c r="BQ21" s="25">
        <v>17394984</v>
      </c>
      <c r="BR21" s="25">
        <v>10694958</v>
      </c>
      <c r="BS21" s="34">
        <v>29743055</v>
      </c>
      <c r="BT21" s="32">
        <v>673</v>
      </c>
      <c r="BU21" s="25">
        <v>121</v>
      </c>
      <c r="BV21" s="25">
        <v>171</v>
      </c>
      <c r="BW21" s="25">
        <v>85</v>
      </c>
      <c r="BX21" s="34">
        <v>296</v>
      </c>
      <c r="CD21" s="23"/>
      <c r="CE21" s="23"/>
    </row>
    <row r="22" spans="1:83" ht="18.75" x14ac:dyDescent="0.25">
      <c r="A22" s="253" t="s">
        <v>30</v>
      </c>
      <c r="B22" s="32">
        <v>4261113</v>
      </c>
      <c r="C22" s="25">
        <v>689546</v>
      </c>
      <c r="D22" s="25">
        <v>1112886</v>
      </c>
      <c r="E22" s="25">
        <v>774029</v>
      </c>
      <c r="F22" s="34">
        <v>1684652</v>
      </c>
      <c r="G22" s="36">
        <v>0</v>
      </c>
      <c r="H22" s="25">
        <v>0</v>
      </c>
      <c r="I22" s="25">
        <v>0</v>
      </c>
      <c r="J22" s="25">
        <v>0</v>
      </c>
      <c r="K22" s="34">
        <v>0</v>
      </c>
      <c r="L22" s="32">
        <v>0</v>
      </c>
      <c r="M22" s="25"/>
      <c r="N22" s="25"/>
      <c r="O22" s="25"/>
      <c r="P22" s="33"/>
      <c r="Q22" s="67">
        <v>0</v>
      </c>
      <c r="R22" s="25">
        <v>0</v>
      </c>
      <c r="S22" s="25">
        <v>0</v>
      </c>
      <c r="T22" s="25">
        <v>0</v>
      </c>
      <c r="U22" s="34">
        <v>0</v>
      </c>
      <c r="V22" s="36">
        <v>0</v>
      </c>
      <c r="W22" s="25">
        <v>0</v>
      </c>
      <c r="X22" s="25">
        <v>0</v>
      </c>
      <c r="Y22" s="25">
        <v>0</v>
      </c>
      <c r="Z22" s="33">
        <v>0</v>
      </c>
      <c r="AA22" s="32">
        <v>4261113</v>
      </c>
      <c r="AB22" s="25">
        <v>689546</v>
      </c>
      <c r="AC22" s="25">
        <v>1112886</v>
      </c>
      <c r="AD22" s="25">
        <v>774029</v>
      </c>
      <c r="AE22" s="34">
        <v>1684652</v>
      </c>
      <c r="AF22" s="36">
        <v>577</v>
      </c>
      <c r="AG22" s="25">
        <v>105</v>
      </c>
      <c r="AH22" s="25">
        <v>148</v>
      </c>
      <c r="AI22" s="25">
        <v>102</v>
      </c>
      <c r="AJ22" s="33">
        <v>222</v>
      </c>
      <c r="AK22" s="32">
        <v>0</v>
      </c>
      <c r="AL22" s="25">
        <v>0</v>
      </c>
      <c r="AM22" s="25">
        <v>0</v>
      </c>
      <c r="AN22" s="25">
        <v>0</v>
      </c>
      <c r="AO22" s="34">
        <v>0</v>
      </c>
      <c r="AP22" s="36">
        <v>0</v>
      </c>
      <c r="AQ22" s="25">
        <v>0</v>
      </c>
      <c r="AR22" s="25">
        <v>0</v>
      </c>
      <c r="AS22" s="25">
        <v>0</v>
      </c>
      <c r="AT22" s="33">
        <v>0</v>
      </c>
      <c r="AU22" s="32">
        <v>0</v>
      </c>
      <c r="AV22" s="25">
        <v>0</v>
      </c>
      <c r="AW22" s="25">
        <v>0</v>
      </c>
      <c r="AX22" s="25">
        <v>0</v>
      </c>
      <c r="AY22" s="34">
        <v>0</v>
      </c>
      <c r="AZ22" s="32">
        <v>0</v>
      </c>
      <c r="BA22" s="25">
        <v>0</v>
      </c>
      <c r="BB22" s="25">
        <v>0</v>
      </c>
      <c r="BC22" s="25">
        <v>0</v>
      </c>
      <c r="BD22" s="33">
        <v>0</v>
      </c>
      <c r="BE22" s="32">
        <v>4261113</v>
      </c>
      <c r="BF22" s="25">
        <v>689546</v>
      </c>
      <c r="BG22" s="25">
        <v>1112886</v>
      </c>
      <c r="BH22" s="25">
        <v>774029</v>
      </c>
      <c r="BI22" s="34">
        <v>1684652</v>
      </c>
      <c r="BJ22" s="36">
        <v>577</v>
      </c>
      <c r="BK22" s="25">
        <v>105</v>
      </c>
      <c r="BL22" s="25">
        <v>148</v>
      </c>
      <c r="BM22" s="25">
        <v>102</v>
      </c>
      <c r="BN22" s="33">
        <v>222</v>
      </c>
      <c r="BO22" s="32">
        <v>0</v>
      </c>
      <c r="BP22" s="25">
        <v>0</v>
      </c>
      <c r="BQ22" s="25">
        <v>0</v>
      </c>
      <c r="BR22" s="25">
        <v>0</v>
      </c>
      <c r="BS22" s="34">
        <v>0</v>
      </c>
      <c r="BT22" s="32">
        <v>0</v>
      </c>
      <c r="BU22" s="25">
        <v>0</v>
      </c>
      <c r="BV22" s="25">
        <v>0</v>
      </c>
      <c r="BW22" s="25">
        <v>0</v>
      </c>
      <c r="BX22" s="34">
        <v>0</v>
      </c>
      <c r="CD22" s="23"/>
      <c r="CE22" s="23"/>
    </row>
    <row r="23" spans="1:83" ht="18.75" x14ac:dyDescent="0.25">
      <c r="A23" s="253" t="s">
        <v>31</v>
      </c>
      <c r="B23" s="32">
        <v>1068392</v>
      </c>
      <c r="C23" s="25">
        <v>278461</v>
      </c>
      <c r="D23" s="25">
        <v>326437</v>
      </c>
      <c r="E23" s="25">
        <v>233571</v>
      </c>
      <c r="F23" s="34">
        <v>229923</v>
      </c>
      <c r="G23" s="36">
        <v>0</v>
      </c>
      <c r="H23" s="25">
        <v>0</v>
      </c>
      <c r="I23" s="25">
        <v>0</v>
      </c>
      <c r="J23" s="25">
        <v>0</v>
      </c>
      <c r="K23" s="34">
        <v>0</v>
      </c>
      <c r="L23" s="32">
        <v>0</v>
      </c>
      <c r="M23" s="25"/>
      <c r="N23" s="25"/>
      <c r="O23" s="25"/>
      <c r="P23" s="33"/>
      <c r="Q23" s="67">
        <v>0</v>
      </c>
      <c r="R23" s="25">
        <v>0</v>
      </c>
      <c r="S23" s="25">
        <v>0</v>
      </c>
      <c r="T23" s="25">
        <v>0</v>
      </c>
      <c r="U23" s="34">
        <v>0</v>
      </c>
      <c r="V23" s="36">
        <v>0</v>
      </c>
      <c r="W23" s="25">
        <v>0</v>
      </c>
      <c r="X23" s="25">
        <v>0</v>
      </c>
      <c r="Y23" s="25">
        <v>0</v>
      </c>
      <c r="Z23" s="33">
        <v>0</v>
      </c>
      <c r="AA23" s="32">
        <v>1068392</v>
      </c>
      <c r="AB23" s="25">
        <v>278461</v>
      </c>
      <c r="AC23" s="25">
        <v>326437</v>
      </c>
      <c r="AD23" s="25">
        <v>233571</v>
      </c>
      <c r="AE23" s="34">
        <v>229923</v>
      </c>
      <c r="AF23" s="36">
        <v>936</v>
      </c>
      <c r="AG23" s="25">
        <v>236</v>
      </c>
      <c r="AH23" s="25">
        <v>288</v>
      </c>
      <c r="AI23" s="25">
        <v>211</v>
      </c>
      <c r="AJ23" s="33">
        <v>201</v>
      </c>
      <c r="AK23" s="32">
        <v>0</v>
      </c>
      <c r="AL23" s="25">
        <v>0</v>
      </c>
      <c r="AM23" s="25">
        <v>0</v>
      </c>
      <c r="AN23" s="25">
        <v>0</v>
      </c>
      <c r="AO23" s="34">
        <v>0</v>
      </c>
      <c r="AP23" s="36">
        <v>0</v>
      </c>
      <c r="AQ23" s="25">
        <v>0</v>
      </c>
      <c r="AR23" s="25">
        <v>0</v>
      </c>
      <c r="AS23" s="25">
        <v>0</v>
      </c>
      <c r="AT23" s="33">
        <v>0</v>
      </c>
      <c r="AU23" s="32">
        <v>0</v>
      </c>
      <c r="AV23" s="25">
        <v>0</v>
      </c>
      <c r="AW23" s="25">
        <v>0</v>
      </c>
      <c r="AX23" s="25">
        <v>0</v>
      </c>
      <c r="AY23" s="34">
        <v>0</v>
      </c>
      <c r="AZ23" s="32">
        <v>0</v>
      </c>
      <c r="BA23" s="25">
        <v>0</v>
      </c>
      <c r="BB23" s="25">
        <v>0</v>
      </c>
      <c r="BC23" s="25">
        <v>0</v>
      </c>
      <c r="BD23" s="33">
        <v>0</v>
      </c>
      <c r="BE23" s="32">
        <v>1068392</v>
      </c>
      <c r="BF23" s="25">
        <v>278461</v>
      </c>
      <c r="BG23" s="25">
        <v>326437</v>
      </c>
      <c r="BH23" s="25">
        <v>233571</v>
      </c>
      <c r="BI23" s="34">
        <v>229923</v>
      </c>
      <c r="BJ23" s="36">
        <v>936</v>
      </c>
      <c r="BK23" s="25">
        <v>236</v>
      </c>
      <c r="BL23" s="25">
        <v>288</v>
      </c>
      <c r="BM23" s="25">
        <v>211</v>
      </c>
      <c r="BN23" s="33">
        <v>201</v>
      </c>
      <c r="BO23" s="32">
        <v>0</v>
      </c>
      <c r="BP23" s="25">
        <v>0</v>
      </c>
      <c r="BQ23" s="25">
        <v>0</v>
      </c>
      <c r="BR23" s="25">
        <v>0</v>
      </c>
      <c r="BS23" s="34">
        <v>0</v>
      </c>
      <c r="BT23" s="32">
        <v>0</v>
      </c>
      <c r="BU23" s="25">
        <v>0</v>
      </c>
      <c r="BV23" s="25">
        <v>0</v>
      </c>
      <c r="BW23" s="25">
        <v>0</v>
      </c>
      <c r="BX23" s="34">
        <v>0</v>
      </c>
      <c r="CD23" s="23"/>
      <c r="CE23" s="23"/>
    </row>
    <row r="24" spans="1:83" ht="18.75" x14ac:dyDescent="0.25">
      <c r="A24" s="253" t="s">
        <v>32</v>
      </c>
      <c r="B24" s="32">
        <v>5011030</v>
      </c>
      <c r="C24" s="25">
        <v>1174329</v>
      </c>
      <c r="D24" s="25">
        <v>1117535</v>
      </c>
      <c r="E24" s="25">
        <v>1377711</v>
      </c>
      <c r="F24" s="34">
        <v>1341455</v>
      </c>
      <c r="G24" s="36">
        <v>0</v>
      </c>
      <c r="H24" s="25">
        <v>0</v>
      </c>
      <c r="I24" s="25">
        <v>0</v>
      </c>
      <c r="J24" s="25">
        <v>0</v>
      </c>
      <c r="K24" s="34">
        <v>0</v>
      </c>
      <c r="L24" s="32">
        <v>0</v>
      </c>
      <c r="M24" s="25"/>
      <c r="N24" s="25"/>
      <c r="O24" s="25"/>
      <c r="P24" s="33"/>
      <c r="Q24" s="67">
        <v>0</v>
      </c>
      <c r="R24" s="25">
        <v>0</v>
      </c>
      <c r="S24" s="25">
        <v>0</v>
      </c>
      <c r="T24" s="25">
        <v>0</v>
      </c>
      <c r="U24" s="34">
        <v>0</v>
      </c>
      <c r="V24" s="36">
        <v>0</v>
      </c>
      <c r="W24" s="25">
        <v>0</v>
      </c>
      <c r="X24" s="25">
        <v>0</v>
      </c>
      <c r="Y24" s="25">
        <v>0</v>
      </c>
      <c r="Z24" s="33">
        <v>0</v>
      </c>
      <c r="AA24" s="32">
        <v>5011030</v>
      </c>
      <c r="AB24" s="25">
        <v>1174329</v>
      </c>
      <c r="AC24" s="25">
        <v>1117535</v>
      </c>
      <c r="AD24" s="25">
        <v>1377711</v>
      </c>
      <c r="AE24" s="34">
        <v>1341455</v>
      </c>
      <c r="AF24" s="36">
        <v>825</v>
      </c>
      <c r="AG24" s="25">
        <v>190</v>
      </c>
      <c r="AH24" s="25">
        <v>185</v>
      </c>
      <c r="AI24" s="25">
        <v>228</v>
      </c>
      <c r="AJ24" s="33">
        <v>222</v>
      </c>
      <c r="AK24" s="32">
        <v>0</v>
      </c>
      <c r="AL24" s="25">
        <v>0</v>
      </c>
      <c r="AM24" s="25">
        <v>0</v>
      </c>
      <c r="AN24" s="25">
        <v>0</v>
      </c>
      <c r="AO24" s="34">
        <v>0</v>
      </c>
      <c r="AP24" s="36">
        <v>0</v>
      </c>
      <c r="AQ24" s="25">
        <v>0</v>
      </c>
      <c r="AR24" s="25">
        <v>0</v>
      </c>
      <c r="AS24" s="25">
        <v>0</v>
      </c>
      <c r="AT24" s="33">
        <v>0</v>
      </c>
      <c r="AU24" s="32">
        <v>0</v>
      </c>
      <c r="AV24" s="25">
        <v>0</v>
      </c>
      <c r="AW24" s="25">
        <v>0</v>
      </c>
      <c r="AX24" s="25">
        <v>0</v>
      </c>
      <c r="AY24" s="34">
        <v>0</v>
      </c>
      <c r="AZ24" s="32">
        <v>0</v>
      </c>
      <c r="BA24" s="25">
        <v>0</v>
      </c>
      <c r="BB24" s="25">
        <v>0</v>
      </c>
      <c r="BC24" s="25">
        <v>0</v>
      </c>
      <c r="BD24" s="33">
        <v>0</v>
      </c>
      <c r="BE24" s="32">
        <v>5011030</v>
      </c>
      <c r="BF24" s="25">
        <v>1174329</v>
      </c>
      <c r="BG24" s="25">
        <v>1117535</v>
      </c>
      <c r="BH24" s="25">
        <v>1377711</v>
      </c>
      <c r="BI24" s="34">
        <v>1341455</v>
      </c>
      <c r="BJ24" s="36">
        <v>825</v>
      </c>
      <c r="BK24" s="25">
        <v>190</v>
      </c>
      <c r="BL24" s="25">
        <v>185</v>
      </c>
      <c r="BM24" s="25">
        <v>228</v>
      </c>
      <c r="BN24" s="33">
        <v>222</v>
      </c>
      <c r="BO24" s="32">
        <v>0</v>
      </c>
      <c r="BP24" s="25">
        <v>0</v>
      </c>
      <c r="BQ24" s="25">
        <v>0</v>
      </c>
      <c r="BR24" s="25">
        <v>0</v>
      </c>
      <c r="BS24" s="34">
        <v>0</v>
      </c>
      <c r="BT24" s="32">
        <v>0</v>
      </c>
      <c r="BU24" s="25">
        <v>0</v>
      </c>
      <c r="BV24" s="25">
        <v>0</v>
      </c>
      <c r="BW24" s="25">
        <v>0</v>
      </c>
      <c r="BX24" s="34">
        <v>0</v>
      </c>
      <c r="CD24" s="23"/>
      <c r="CE24" s="23"/>
    </row>
    <row r="25" spans="1:83" ht="18.75" x14ac:dyDescent="0.25">
      <c r="A25" s="253" t="s">
        <v>33</v>
      </c>
      <c r="B25" s="32">
        <v>826643</v>
      </c>
      <c r="C25" s="25">
        <v>171266</v>
      </c>
      <c r="D25" s="25">
        <v>186252</v>
      </c>
      <c r="E25" s="25">
        <v>232666</v>
      </c>
      <c r="F25" s="34">
        <v>236459</v>
      </c>
      <c r="G25" s="36">
        <v>0</v>
      </c>
      <c r="H25" s="25">
        <v>0</v>
      </c>
      <c r="I25" s="25">
        <v>0</v>
      </c>
      <c r="J25" s="25">
        <v>0</v>
      </c>
      <c r="K25" s="34">
        <v>0</v>
      </c>
      <c r="L25" s="32">
        <v>0</v>
      </c>
      <c r="M25" s="25"/>
      <c r="N25" s="25"/>
      <c r="O25" s="25"/>
      <c r="P25" s="33"/>
      <c r="Q25" s="67">
        <v>0</v>
      </c>
      <c r="R25" s="25">
        <v>0</v>
      </c>
      <c r="S25" s="25">
        <v>0</v>
      </c>
      <c r="T25" s="25">
        <v>0</v>
      </c>
      <c r="U25" s="34">
        <v>0</v>
      </c>
      <c r="V25" s="36">
        <v>0</v>
      </c>
      <c r="W25" s="25">
        <v>0</v>
      </c>
      <c r="X25" s="25">
        <v>0</v>
      </c>
      <c r="Y25" s="25">
        <v>0</v>
      </c>
      <c r="Z25" s="33">
        <v>0</v>
      </c>
      <c r="AA25" s="32">
        <v>826643</v>
      </c>
      <c r="AB25" s="25">
        <v>171266</v>
      </c>
      <c r="AC25" s="25">
        <v>186252</v>
      </c>
      <c r="AD25" s="25">
        <v>232666</v>
      </c>
      <c r="AE25" s="34">
        <v>236459</v>
      </c>
      <c r="AF25" s="36">
        <v>544</v>
      </c>
      <c r="AG25" s="25">
        <v>124</v>
      </c>
      <c r="AH25" s="25">
        <v>120</v>
      </c>
      <c r="AI25" s="25">
        <v>147</v>
      </c>
      <c r="AJ25" s="33">
        <v>153</v>
      </c>
      <c r="AK25" s="32">
        <v>0</v>
      </c>
      <c r="AL25" s="25">
        <v>0</v>
      </c>
      <c r="AM25" s="25">
        <v>0</v>
      </c>
      <c r="AN25" s="25">
        <v>0</v>
      </c>
      <c r="AO25" s="34">
        <v>0</v>
      </c>
      <c r="AP25" s="36">
        <v>0</v>
      </c>
      <c r="AQ25" s="25">
        <v>0</v>
      </c>
      <c r="AR25" s="25">
        <v>0</v>
      </c>
      <c r="AS25" s="25">
        <v>0</v>
      </c>
      <c r="AT25" s="33">
        <v>0</v>
      </c>
      <c r="AU25" s="32">
        <v>0</v>
      </c>
      <c r="AV25" s="25">
        <v>0</v>
      </c>
      <c r="AW25" s="25">
        <v>0</v>
      </c>
      <c r="AX25" s="25">
        <v>0</v>
      </c>
      <c r="AY25" s="34">
        <v>0</v>
      </c>
      <c r="AZ25" s="32">
        <v>0</v>
      </c>
      <c r="BA25" s="25">
        <v>0</v>
      </c>
      <c r="BB25" s="25">
        <v>0</v>
      </c>
      <c r="BC25" s="25">
        <v>0</v>
      </c>
      <c r="BD25" s="33">
        <v>0</v>
      </c>
      <c r="BE25" s="32">
        <v>826643</v>
      </c>
      <c r="BF25" s="25">
        <v>171266</v>
      </c>
      <c r="BG25" s="25">
        <v>186252</v>
      </c>
      <c r="BH25" s="25">
        <v>232666</v>
      </c>
      <c r="BI25" s="34">
        <v>236459</v>
      </c>
      <c r="BJ25" s="36">
        <v>544</v>
      </c>
      <c r="BK25" s="25">
        <v>124</v>
      </c>
      <c r="BL25" s="25">
        <v>120</v>
      </c>
      <c r="BM25" s="25">
        <v>147</v>
      </c>
      <c r="BN25" s="33">
        <v>153</v>
      </c>
      <c r="BO25" s="32">
        <v>0</v>
      </c>
      <c r="BP25" s="25">
        <v>0</v>
      </c>
      <c r="BQ25" s="25">
        <v>0</v>
      </c>
      <c r="BR25" s="25">
        <v>0</v>
      </c>
      <c r="BS25" s="34">
        <v>0</v>
      </c>
      <c r="BT25" s="32">
        <v>0</v>
      </c>
      <c r="BU25" s="25">
        <v>0</v>
      </c>
      <c r="BV25" s="25">
        <v>0</v>
      </c>
      <c r="BW25" s="25">
        <v>0</v>
      </c>
      <c r="BX25" s="34">
        <v>0</v>
      </c>
      <c r="CD25" s="23"/>
      <c r="CE25" s="23"/>
    </row>
    <row r="26" spans="1:83" s="45" customFormat="1" ht="19.5" thickBot="1" x14ac:dyDescent="0.3">
      <c r="A26" s="254" t="s">
        <v>34</v>
      </c>
      <c r="B26" s="32">
        <v>0</v>
      </c>
      <c r="C26" s="25">
        <v>0</v>
      </c>
      <c r="D26" s="25">
        <v>0</v>
      </c>
      <c r="E26" s="25">
        <v>0</v>
      </c>
      <c r="F26" s="34">
        <v>0</v>
      </c>
      <c r="G26" s="36">
        <v>0</v>
      </c>
      <c r="H26" s="25">
        <v>0</v>
      </c>
      <c r="I26" s="25">
        <v>0</v>
      </c>
      <c r="J26" s="25">
        <v>0</v>
      </c>
      <c r="K26" s="34">
        <v>0</v>
      </c>
      <c r="L26" s="32">
        <v>0</v>
      </c>
      <c r="M26" s="25"/>
      <c r="N26" s="25"/>
      <c r="O26" s="25"/>
      <c r="P26" s="33"/>
      <c r="Q26" s="67">
        <v>0</v>
      </c>
      <c r="R26" s="25">
        <v>0</v>
      </c>
      <c r="S26" s="25">
        <v>0</v>
      </c>
      <c r="T26" s="25">
        <v>0</v>
      </c>
      <c r="U26" s="34">
        <v>0</v>
      </c>
      <c r="V26" s="36">
        <v>0</v>
      </c>
      <c r="W26" s="25">
        <v>0</v>
      </c>
      <c r="X26" s="25">
        <v>0</v>
      </c>
      <c r="Y26" s="25">
        <v>0</v>
      </c>
      <c r="Z26" s="33">
        <v>0</v>
      </c>
      <c r="AA26" s="32">
        <v>0</v>
      </c>
      <c r="AB26" s="25">
        <v>0</v>
      </c>
      <c r="AC26" s="25">
        <v>0</v>
      </c>
      <c r="AD26" s="25">
        <v>0</v>
      </c>
      <c r="AE26" s="34">
        <v>0</v>
      </c>
      <c r="AF26" s="36">
        <v>0</v>
      </c>
      <c r="AG26" s="25">
        <v>0</v>
      </c>
      <c r="AH26" s="25">
        <v>0</v>
      </c>
      <c r="AI26" s="25">
        <v>0</v>
      </c>
      <c r="AJ26" s="33">
        <v>0</v>
      </c>
      <c r="AK26" s="32">
        <v>0</v>
      </c>
      <c r="AL26" s="25">
        <v>0</v>
      </c>
      <c r="AM26" s="25">
        <v>0</v>
      </c>
      <c r="AN26" s="25">
        <v>0</v>
      </c>
      <c r="AO26" s="34">
        <v>0</v>
      </c>
      <c r="AP26" s="36">
        <v>0</v>
      </c>
      <c r="AQ26" s="25">
        <v>0</v>
      </c>
      <c r="AR26" s="25">
        <v>0</v>
      </c>
      <c r="AS26" s="25">
        <v>0</v>
      </c>
      <c r="AT26" s="33">
        <v>0</v>
      </c>
      <c r="AU26" s="32">
        <v>0</v>
      </c>
      <c r="AV26" s="25">
        <v>0</v>
      </c>
      <c r="AW26" s="25">
        <v>0</v>
      </c>
      <c r="AX26" s="25">
        <v>0</v>
      </c>
      <c r="AY26" s="34">
        <v>0</v>
      </c>
      <c r="AZ26" s="32">
        <v>0</v>
      </c>
      <c r="BA26" s="25">
        <v>0</v>
      </c>
      <c r="BB26" s="25">
        <v>0</v>
      </c>
      <c r="BC26" s="25">
        <v>0</v>
      </c>
      <c r="BD26" s="33">
        <v>0</v>
      </c>
      <c r="BE26" s="32">
        <v>0</v>
      </c>
      <c r="BF26" s="25">
        <v>0</v>
      </c>
      <c r="BG26" s="25">
        <v>0</v>
      </c>
      <c r="BH26" s="25">
        <v>0</v>
      </c>
      <c r="BI26" s="34">
        <v>0</v>
      </c>
      <c r="BJ26" s="36">
        <v>0</v>
      </c>
      <c r="BK26" s="25">
        <v>0</v>
      </c>
      <c r="BL26" s="25">
        <v>0</v>
      </c>
      <c r="BM26" s="25">
        <v>0</v>
      </c>
      <c r="BN26" s="33">
        <v>0</v>
      </c>
      <c r="BO26" s="32">
        <v>0</v>
      </c>
      <c r="BP26" s="25">
        <v>0</v>
      </c>
      <c r="BQ26" s="25">
        <v>0</v>
      </c>
      <c r="BR26" s="25">
        <v>0</v>
      </c>
      <c r="BS26" s="34">
        <v>0</v>
      </c>
      <c r="BT26" s="32">
        <v>0</v>
      </c>
      <c r="BU26" s="25">
        <v>0</v>
      </c>
      <c r="BV26" s="25">
        <v>0</v>
      </c>
      <c r="BW26" s="25">
        <v>0</v>
      </c>
      <c r="BX26" s="34">
        <v>0</v>
      </c>
      <c r="BY26" s="44"/>
      <c r="BZ26" s="44"/>
      <c r="CA26" s="44"/>
      <c r="CB26" s="44"/>
      <c r="CC26" s="44"/>
      <c r="CD26" s="44"/>
      <c r="CE26" s="44"/>
    </row>
    <row r="27" spans="1:83" s="46" customFormat="1" ht="19.5" thickBot="1" x14ac:dyDescent="0.3">
      <c r="A27" s="246" t="s">
        <v>35</v>
      </c>
      <c r="B27" s="32">
        <v>6931622</v>
      </c>
      <c r="C27" s="25">
        <v>1125421</v>
      </c>
      <c r="D27" s="25">
        <v>1699376</v>
      </c>
      <c r="E27" s="25">
        <v>1699376</v>
      </c>
      <c r="F27" s="34">
        <v>2407449</v>
      </c>
      <c r="G27" s="36"/>
      <c r="H27" s="25"/>
      <c r="I27" s="25"/>
      <c r="J27" s="25"/>
      <c r="K27" s="34"/>
      <c r="L27" s="32"/>
      <c r="M27" s="25"/>
      <c r="N27" s="25"/>
      <c r="O27" s="25"/>
      <c r="P27" s="33"/>
      <c r="Q27" s="67">
        <v>6931622</v>
      </c>
      <c r="R27" s="25">
        <v>1125421</v>
      </c>
      <c r="S27" s="25">
        <v>1699376</v>
      </c>
      <c r="T27" s="25">
        <v>1699376</v>
      </c>
      <c r="U27" s="34">
        <v>2407449</v>
      </c>
      <c r="V27" s="36">
        <v>49</v>
      </c>
      <c r="W27" s="25">
        <v>8</v>
      </c>
      <c r="X27" s="25">
        <v>12</v>
      </c>
      <c r="Y27" s="25">
        <v>12</v>
      </c>
      <c r="Z27" s="33">
        <v>17</v>
      </c>
      <c r="AA27" s="32"/>
      <c r="AB27" s="25"/>
      <c r="AC27" s="25"/>
      <c r="AD27" s="25"/>
      <c r="AE27" s="34"/>
      <c r="AF27" s="36"/>
      <c r="AG27" s="25"/>
      <c r="AH27" s="25"/>
      <c r="AI27" s="25"/>
      <c r="AJ27" s="33"/>
      <c r="AK27" s="32"/>
      <c r="AL27" s="25">
        <v>0</v>
      </c>
      <c r="AM27" s="25">
        <v>0</v>
      </c>
      <c r="AN27" s="25">
        <v>0</v>
      </c>
      <c r="AO27" s="34">
        <v>0</v>
      </c>
      <c r="AP27" s="36"/>
      <c r="AQ27" s="25">
        <v>0</v>
      </c>
      <c r="AR27" s="25">
        <v>0</v>
      </c>
      <c r="AS27" s="25">
        <v>0</v>
      </c>
      <c r="AT27" s="33">
        <v>0</v>
      </c>
      <c r="AU27" s="32"/>
      <c r="AV27" s="25">
        <v>0</v>
      </c>
      <c r="AW27" s="25">
        <v>0</v>
      </c>
      <c r="AX27" s="25">
        <v>0</v>
      </c>
      <c r="AY27" s="34">
        <v>0</v>
      </c>
      <c r="AZ27" s="32"/>
      <c r="BA27" s="25">
        <v>0</v>
      </c>
      <c r="BB27" s="25">
        <v>0</v>
      </c>
      <c r="BC27" s="25">
        <v>0</v>
      </c>
      <c r="BD27" s="33">
        <v>0</v>
      </c>
      <c r="BE27" s="32"/>
      <c r="BF27" s="25">
        <v>0</v>
      </c>
      <c r="BG27" s="25">
        <v>0</v>
      </c>
      <c r="BH27" s="25">
        <v>0</v>
      </c>
      <c r="BI27" s="34">
        <v>0</v>
      </c>
      <c r="BJ27" s="36"/>
      <c r="BK27" s="25">
        <v>0</v>
      </c>
      <c r="BL27" s="25">
        <v>0</v>
      </c>
      <c r="BM27" s="25">
        <v>0</v>
      </c>
      <c r="BN27" s="33">
        <v>0</v>
      </c>
      <c r="BO27" s="32"/>
      <c r="BP27" s="25">
        <v>0</v>
      </c>
      <c r="BQ27" s="25">
        <v>0</v>
      </c>
      <c r="BR27" s="25">
        <v>0</v>
      </c>
      <c r="BS27" s="34">
        <v>0</v>
      </c>
      <c r="BT27" s="32"/>
      <c r="BU27" s="25">
        <v>0</v>
      </c>
      <c r="BV27" s="25">
        <v>0</v>
      </c>
      <c r="BW27" s="25">
        <v>0</v>
      </c>
      <c r="BX27" s="34">
        <v>0</v>
      </c>
      <c r="BY27" s="23"/>
      <c r="BZ27" s="23"/>
      <c r="CA27" s="23"/>
      <c r="CB27" s="23"/>
      <c r="CC27" s="23"/>
      <c r="CD27" s="23"/>
      <c r="CE27" s="23"/>
    </row>
    <row r="28" spans="1:83" ht="18.75" x14ac:dyDescent="0.25">
      <c r="A28" s="288" t="s">
        <v>36</v>
      </c>
      <c r="B28" s="32">
        <v>26514625</v>
      </c>
      <c r="C28" s="25">
        <v>6698759</v>
      </c>
      <c r="D28" s="25">
        <v>7311728</v>
      </c>
      <c r="E28" s="25">
        <v>4136988</v>
      </c>
      <c r="F28" s="34">
        <v>8367150</v>
      </c>
      <c r="G28" s="36">
        <v>0</v>
      </c>
      <c r="H28" s="25">
        <v>0</v>
      </c>
      <c r="I28" s="25">
        <v>0</v>
      </c>
      <c r="J28" s="25">
        <v>0</v>
      </c>
      <c r="K28" s="34">
        <v>0</v>
      </c>
      <c r="L28" s="32">
        <v>0</v>
      </c>
      <c r="M28" s="25"/>
      <c r="N28" s="25"/>
      <c r="O28" s="25"/>
      <c r="P28" s="33"/>
      <c r="Q28" s="67">
        <v>7236224</v>
      </c>
      <c r="R28" s="25">
        <v>2001648</v>
      </c>
      <c r="S28" s="25">
        <v>2037855</v>
      </c>
      <c r="T28" s="25">
        <v>1327568</v>
      </c>
      <c r="U28" s="34">
        <v>1869153</v>
      </c>
      <c r="V28" s="36">
        <v>161</v>
      </c>
      <c r="W28" s="25">
        <v>38</v>
      </c>
      <c r="X28" s="25">
        <v>41</v>
      </c>
      <c r="Y28" s="25">
        <v>39</v>
      </c>
      <c r="Z28" s="33">
        <v>43</v>
      </c>
      <c r="AA28" s="32">
        <v>12629807</v>
      </c>
      <c r="AB28" s="25">
        <v>3264270</v>
      </c>
      <c r="AC28" s="25">
        <v>3155996</v>
      </c>
      <c r="AD28" s="25">
        <v>1885999</v>
      </c>
      <c r="AE28" s="34">
        <v>4323542</v>
      </c>
      <c r="AF28" s="36">
        <v>13608</v>
      </c>
      <c r="AG28" s="25">
        <v>3483</v>
      </c>
      <c r="AH28" s="25">
        <v>3448</v>
      </c>
      <c r="AI28" s="25">
        <v>2062</v>
      </c>
      <c r="AJ28" s="33">
        <v>4615</v>
      </c>
      <c r="AK28" s="32">
        <v>3974983</v>
      </c>
      <c r="AL28" s="25">
        <v>1765686</v>
      </c>
      <c r="AM28" s="25">
        <v>1264323</v>
      </c>
      <c r="AN28" s="25">
        <v>472487</v>
      </c>
      <c r="AO28" s="34">
        <v>472487</v>
      </c>
      <c r="AP28" s="36">
        <v>4944</v>
      </c>
      <c r="AQ28" s="25">
        <v>1884</v>
      </c>
      <c r="AR28" s="25">
        <v>2166</v>
      </c>
      <c r="AS28" s="25">
        <v>447</v>
      </c>
      <c r="AT28" s="33">
        <v>447</v>
      </c>
      <c r="AU28" s="32">
        <v>0</v>
      </c>
      <c r="AV28" s="25">
        <v>0</v>
      </c>
      <c r="AW28" s="25">
        <v>0</v>
      </c>
      <c r="AX28" s="25">
        <v>0</v>
      </c>
      <c r="AY28" s="34">
        <v>0</v>
      </c>
      <c r="AZ28" s="32">
        <v>0</v>
      </c>
      <c r="BA28" s="25">
        <v>0</v>
      </c>
      <c r="BB28" s="25">
        <v>0</v>
      </c>
      <c r="BC28" s="25">
        <v>0</v>
      </c>
      <c r="BD28" s="33">
        <v>0</v>
      </c>
      <c r="BE28" s="32">
        <v>8654824</v>
      </c>
      <c r="BF28" s="25">
        <v>1498584</v>
      </c>
      <c r="BG28" s="25">
        <v>1891673</v>
      </c>
      <c r="BH28" s="25">
        <v>1413512</v>
      </c>
      <c r="BI28" s="34">
        <v>3851055</v>
      </c>
      <c r="BJ28" s="36">
        <v>8664</v>
      </c>
      <c r="BK28" s="25">
        <v>1599</v>
      </c>
      <c r="BL28" s="25">
        <v>1282</v>
      </c>
      <c r="BM28" s="25">
        <v>1615</v>
      </c>
      <c r="BN28" s="33">
        <v>4168</v>
      </c>
      <c r="BO28" s="32">
        <v>6648594</v>
      </c>
      <c r="BP28" s="25">
        <v>1432841</v>
      </c>
      <c r="BQ28" s="25">
        <v>2117877</v>
      </c>
      <c r="BR28" s="25">
        <v>923421</v>
      </c>
      <c r="BS28" s="34">
        <v>2174455</v>
      </c>
      <c r="BT28" s="32">
        <v>304</v>
      </c>
      <c r="BU28" s="25">
        <v>71</v>
      </c>
      <c r="BV28" s="25">
        <v>55</v>
      </c>
      <c r="BW28" s="25">
        <v>84</v>
      </c>
      <c r="BX28" s="34">
        <v>94</v>
      </c>
      <c r="BY28" s="3">
        <v>4</v>
      </c>
      <c r="BZ28" s="3">
        <v>4</v>
      </c>
      <c r="CA28" s="3">
        <v>4</v>
      </c>
      <c r="CB28" s="3">
        <v>4</v>
      </c>
      <c r="CD28" s="23">
        <v>3</v>
      </c>
      <c r="CE28" s="23">
        <v>2</v>
      </c>
    </row>
    <row r="29" spans="1:83" ht="30" x14ac:dyDescent="0.25">
      <c r="A29" s="318" t="s">
        <v>133</v>
      </c>
      <c r="B29" s="32">
        <v>4335680</v>
      </c>
      <c r="C29" s="25">
        <v>0</v>
      </c>
      <c r="D29" s="25">
        <v>0</v>
      </c>
      <c r="E29" s="25">
        <v>2503175</v>
      </c>
      <c r="F29" s="34">
        <v>1832505</v>
      </c>
      <c r="G29" s="36"/>
      <c r="H29" s="25"/>
      <c r="I29" s="25"/>
      <c r="J29" s="25"/>
      <c r="K29" s="34"/>
      <c r="L29" s="32"/>
      <c r="M29" s="25"/>
      <c r="N29" s="25"/>
      <c r="O29" s="25"/>
      <c r="P29" s="33"/>
      <c r="Q29" s="67">
        <v>417315</v>
      </c>
      <c r="R29" s="25">
        <v>0</v>
      </c>
      <c r="S29" s="25">
        <v>0</v>
      </c>
      <c r="T29" s="25">
        <v>417315</v>
      </c>
      <c r="U29" s="34">
        <v>0</v>
      </c>
      <c r="V29" s="36">
        <v>2</v>
      </c>
      <c r="W29" s="25">
        <v>0</v>
      </c>
      <c r="X29" s="25">
        <v>0</v>
      </c>
      <c r="Y29" s="25">
        <v>2</v>
      </c>
      <c r="Z29" s="33">
        <v>0</v>
      </c>
      <c r="AA29" s="32">
        <v>0</v>
      </c>
      <c r="AB29" s="25">
        <v>0</v>
      </c>
      <c r="AC29" s="25">
        <v>0</v>
      </c>
      <c r="AD29" s="25">
        <v>0</v>
      </c>
      <c r="AE29" s="34">
        <v>0</v>
      </c>
      <c r="AF29" s="36">
        <v>0</v>
      </c>
      <c r="AG29" s="25">
        <v>0</v>
      </c>
      <c r="AH29" s="25">
        <v>0</v>
      </c>
      <c r="AI29" s="25">
        <v>0</v>
      </c>
      <c r="AJ29" s="33">
        <v>0</v>
      </c>
      <c r="AK29" s="32">
        <v>0</v>
      </c>
      <c r="AL29" s="25">
        <v>0</v>
      </c>
      <c r="AM29" s="25">
        <v>0</v>
      </c>
      <c r="AN29" s="25">
        <v>0</v>
      </c>
      <c r="AO29" s="34">
        <v>0</v>
      </c>
      <c r="AP29" s="36">
        <v>0</v>
      </c>
      <c r="AQ29" s="25">
        <v>0</v>
      </c>
      <c r="AR29" s="25">
        <v>0</v>
      </c>
      <c r="AS29" s="25">
        <v>0</v>
      </c>
      <c r="AT29" s="33">
        <v>0</v>
      </c>
      <c r="AU29" s="32">
        <v>0</v>
      </c>
      <c r="AV29" s="25">
        <v>0</v>
      </c>
      <c r="AW29" s="25">
        <v>0</v>
      </c>
      <c r="AX29" s="25">
        <v>0</v>
      </c>
      <c r="AY29" s="34">
        <v>0</v>
      </c>
      <c r="AZ29" s="32">
        <v>0</v>
      </c>
      <c r="BA29" s="25">
        <v>0</v>
      </c>
      <c r="BB29" s="25">
        <v>0</v>
      </c>
      <c r="BC29" s="25">
        <v>0</v>
      </c>
      <c r="BD29" s="33">
        <v>0</v>
      </c>
      <c r="BE29" s="32">
        <v>0</v>
      </c>
      <c r="BF29" s="25">
        <v>0</v>
      </c>
      <c r="BG29" s="25">
        <v>0</v>
      </c>
      <c r="BH29" s="25">
        <v>0</v>
      </c>
      <c r="BI29" s="34">
        <v>0</v>
      </c>
      <c r="BJ29" s="36">
        <v>0</v>
      </c>
      <c r="BK29" s="25">
        <v>0</v>
      </c>
      <c r="BL29" s="25">
        <v>0</v>
      </c>
      <c r="BM29" s="25">
        <v>0</v>
      </c>
      <c r="BN29" s="33">
        <v>0</v>
      </c>
      <c r="BO29" s="32">
        <v>3918365</v>
      </c>
      <c r="BP29" s="25">
        <v>0</v>
      </c>
      <c r="BQ29" s="25">
        <v>0</v>
      </c>
      <c r="BR29" s="25">
        <v>2085860</v>
      </c>
      <c r="BS29" s="34">
        <v>1832505</v>
      </c>
      <c r="BT29" s="32">
        <v>22</v>
      </c>
      <c r="BU29" s="25">
        <v>0</v>
      </c>
      <c r="BV29" s="25">
        <v>0</v>
      </c>
      <c r="BW29" s="25">
        <v>12</v>
      </c>
      <c r="BX29" s="34">
        <v>10</v>
      </c>
      <c r="CD29" s="23"/>
      <c r="CE29" s="23"/>
    </row>
    <row r="30" spans="1:83" ht="19.5" thickBot="1" x14ac:dyDescent="0.3">
      <c r="A30" s="321" t="s">
        <v>24</v>
      </c>
      <c r="B30" s="32">
        <v>238268</v>
      </c>
      <c r="C30" s="25">
        <v>86095</v>
      </c>
      <c r="D30" s="25">
        <v>70095</v>
      </c>
      <c r="E30" s="25">
        <v>21269</v>
      </c>
      <c r="F30" s="34">
        <v>60809</v>
      </c>
      <c r="G30" s="36">
        <v>0</v>
      </c>
      <c r="H30" s="25">
        <v>0</v>
      </c>
      <c r="I30" s="25">
        <v>0</v>
      </c>
      <c r="J30" s="25">
        <v>0</v>
      </c>
      <c r="K30" s="34">
        <v>0</v>
      </c>
      <c r="L30" s="32">
        <v>0</v>
      </c>
      <c r="M30" s="25"/>
      <c r="N30" s="25"/>
      <c r="O30" s="25"/>
      <c r="P30" s="33"/>
      <c r="Q30" s="67">
        <v>0</v>
      </c>
      <c r="R30" s="25">
        <v>0</v>
      </c>
      <c r="S30" s="25">
        <v>0</v>
      </c>
      <c r="T30" s="25">
        <v>0</v>
      </c>
      <c r="U30" s="34">
        <v>0</v>
      </c>
      <c r="V30" s="36">
        <v>0</v>
      </c>
      <c r="W30" s="25">
        <v>0</v>
      </c>
      <c r="X30" s="25">
        <v>0</v>
      </c>
      <c r="Y30" s="25">
        <v>0</v>
      </c>
      <c r="Z30" s="33">
        <v>0</v>
      </c>
      <c r="AA30" s="32">
        <v>238268</v>
      </c>
      <c r="AB30" s="25">
        <v>86095</v>
      </c>
      <c r="AC30" s="25">
        <v>70095</v>
      </c>
      <c r="AD30" s="25">
        <v>21269</v>
      </c>
      <c r="AE30" s="34">
        <v>60809</v>
      </c>
      <c r="AF30" s="36">
        <v>1641</v>
      </c>
      <c r="AG30" s="25">
        <v>810</v>
      </c>
      <c r="AH30" s="25">
        <v>516</v>
      </c>
      <c r="AI30" s="25">
        <v>207</v>
      </c>
      <c r="AJ30" s="33">
        <v>108</v>
      </c>
      <c r="AK30" s="32">
        <v>238268</v>
      </c>
      <c r="AL30" s="25">
        <v>86095</v>
      </c>
      <c r="AM30" s="25">
        <v>70095</v>
      </c>
      <c r="AN30" s="25">
        <v>21269</v>
      </c>
      <c r="AO30" s="34">
        <v>60809</v>
      </c>
      <c r="AP30" s="36">
        <v>1641</v>
      </c>
      <c r="AQ30" s="25">
        <v>810</v>
      </c>
      <c r="AR30" s="25">
        <v>516</v>
      </c>
      <c r="AS30" s="25">
        <v>207</v>
      </c>
      <c r="AT30" s="33">
        <v>108</v>
      </c>
      <c r="AU30" s="32">
        <v>0</v>
      </c>
      <c r="AV30" s="25">
        <v>0</v>
      </c>
      <c r="AW30" s="25">
        <v>0</v>
      </c>
      <c r="AX30" s="25">
        <v>0</v>
      </c>
      <c r="AY30" s="34">
        <v>0</v>
      </c>
      <c r="AZ30" s="32">
        <v>0</v>
      </c>
      <c r="BA30" s="25">
        <v>0</v>
      </c>
      <c r="BB30" s="25">
        <v>0</v>
      </c>
      <c r="BC30" s="25">
        <v>0</v>
      </c>
      <c r="BD30" s="33">
        <v>0</v>
      </c>
      <c r="BE30" s="32">
        <v>0</v>
      </c>
      <c r="BF30" s="25">
        <v>0</v>
      </c>
      <c r="BG30" s="25">
        <v>0</v>
      </c>
      <c r="BH30" s="25">
        <v>0</v>
      </c>
      <c r="BI30" s="34">
        <v>0</v>
      </c>
      <c r="BJ30" s="36">
        <v>0</v>
      </c>
      <c r="BK30" s="25">
        <v>0</v>
      </c>
      <c r="BL30" s="25">
        <v>0</v>
      </c>
      <c r="BM30" s="25">
        <v>0</v>
      </c>
      <c r="BN30" s="33">
        <v>0</v>
      </c>
      <c r="BO30" s="32">
        <v>0</v>
      </c>
      <c r="BP30" s="25">
        <v>0</v>
      </c>
      <c r="BQ30" s="25">
        <v>0</v>
      </c>
      <c r="BR30" s="25">
        <v>0</v>
      </c>
      <c r="BS30" s="34">
        <v>0</v>
      </c>
      <c r="BT30" s="32">
        <v>0</v>
      </c>
      <c r="BU30" s="25">
        <v>0</v>
      </c>
      <c r="BV30" s="25">
        <v>0</v>
      </c>
      <c r="BW30" s="25">
        <v>0</v>
      </c>
      <c r="BX30" s="34">
        <v>0</v>
      </c>
      <c r="BY30" s="3">
        <v>4</v>
      </c>
      <c r="BZ30" s="3">
        <v>4</v>
      </c>
      <c r="CA30" s="3">
        <v>4</v>
      </c>
      <c r="CB30" s="3">
        <v>4</v>
      </c>
      <c r="CD30" s="23">
        <v>3</v>
      </c>
      <c r="CE30" s="23">
        <v>2</v>
      </c>
    </row>
    <row r="31" spans="1:83" ht="19.5" thickBot="1" x14ac:dyDescent="0.3">
      <c r="A31" s="256" t="s">
        <v>37</v>
      </c>
      <c r="B31" s="32">
        <v>55007146</v>
      </c>
      <c r="C31" s="25">
        <v>16124162</v>
      </c>
      <c r="D31" s="25">
        <v>11664018</v>
      </c>
      <c r="E31" s="25">
        <v>11671448</v>
      </c>
      <c r="F31" s="34">
        <v>15547518</v>
      </c>
      <c r="G31" s="36">
        <v>0</v>
      </c>
      <c r="H31" s="25">
        <v>0</v>
      </c>
      <c r="I31" s="25">
        <v>0</v>
      </c>
      <c r="J31" s="25">
        <v>0</v>
      </c>
      <c r="K31" s="34">
        <v>0</v>
      </c>
      <c r="L31" s="32">
        <v>0</v>
      </c>
      <c r="M31" s="25">
        <v>0</v>
      </c>
      <c r="N31" s="25">
        <v>0</v>
      </c>
      <c r="O31" s="25">
        <v>0</v>
      </c>
      <c r="P31" s="33">
        <v>0</v>
      </c>
      <c r="Q31" s="67">
        <v>54855507</v>
      </c>
      <c r="R31" s="25">
        <v>16077840</v>
      </c>
      <c r="S31" s="25">
        <v>11628184</v>
      </c>
      <c r="T31" s="25">
        <v>11628185</v>
      </c>
      <c r="U31" s="34">
        <v>15521298</v>
      </c>
      <c r="V31" s="36">
        <v>1793</v>
      </c>
      <c r="W31" s="25">
        <v>564</v>
      </c>
      <c r="X31" s="25">
        <v>379</v>
      </c>
      <c r="Y31" s="25">
        <v>383</v>
      </c>
      <c r="Z31" s="33">
        <v>467</v>
      </c>
      <c r="AA31" s="32">
        <v>151639</v>
      </c>
      <c r="AB31" s="25">
        <v>46322</v>
      </c>
      <c r="AC31" s="25">
        <v>35834</v>
      </c>
      <c r="AD31" s="25">
        <v>43263</v>
      </c>
      <c r="AE31" s="34">
        <v>26220</v>
      </c>
      <c r="AF31" s="36">
        <v>346</v>
      </c>
      <c r="AG31" s="25">
        <v>105</v>
      </c>
      <c r="AH31" s="25">
        <v>82</v>
      </c>
      <c r="AI31" s="25">
        <v>99</v>
      </c>
      <c r="AJ31" s="33">
        <v>60</v>
      </c>
      <c r="AK31" s="32">
        <v>151639</v>
      </c>
      <c r="AL31" s="25">
        <v>46322</v>
      </c>
      <c r="AM31" s="25">
        <v>35834</v>
      </c>
      <c r="AN31" s="25">
        <v>43263</v>
      </c>
      <c r="AO31" s="34">
        <v>26220</v>
      </c>
      <c r="AP31" s="36">
        <v>346</v>
      </c>
      <c r="AQ31" s="25">
        <v>105</v>
      </c>
      <c r="AR31" s="25">
        <v>82</v>
      </c>
      <c r="AS31" s="25">
        <v>99</v>
      </c>
      <c r="AT31" s="33">
        <v>60</v>
      </c>
      <c r="AU31" s="32">
        <v>0</v>
      </c>
      <c r="AV31" s="25">
        <v>0</v>
      </c>
      <c r="AW31" s="25">
        <v>0</v>
      </c>
      <c r="AX31" s="25">
        <v>0</v>
      </c>
      <c r="AY31" s="34">
        <v>0</v>
      </c>
      <c r="AZ31" s="32">
        <v>0</v>
      </c>
      <c r="BA31" s="25">
        <v>0</v>
      </c>
      <c r="BB31" s="25">
        <v>0</v>
      </c>
      <c r="BC31" s="25">
        <v>0</v>
      </c>
      <c r="BD31" s="33">
        <v>0</v>
      </c>
      <c r="BE31" s="32">
        <v>0</v>
      </c>
      <c r="BF31" s="25">
        <v>0</v>
      </c>
      <c r="BG31" s="25">
        <v>0</v>
      </c>
      <c r="BH31" s="25">
        <v>0</v>
      </c>
      <c r="BI31" s="34">
        <v>0</v>
      </c>
      <c r="BJ31" s="36">
        <v>0</v>
      </c>
      <c r="BK31" s="25">
        <v>0</v>
      </c>
      <c r="BL31" s="25">
        <v>0</v>
      </c>
      <c r="BM31" s="25">
        <v>0</v>
      </c>
      <c r="BN31" s="33">
        <v>0</v>
      </c>
      <c r="BO31" s="32">
        <v>0</v>
      </c>
      <c r="BP31" s="25">
        <v>0</v>
      </c>
      <c r="BQ31" s="25">
        <v>0</v>
      </c>
      <c r="BR31" s="25">
        <v>0</v>
      </c>
      <c r="BS31" s="34">
        <v>0</v>
      </c>
      <c r="BT31" s="32">
        <v>0</v>
      </c>
      <c r="BU31" s="25">
        <v>0</v>
      </c>
      <c r="BV31" s="25">
        <v>0</v>
      </c>
      <c r="BW31" s="25">
        <v>0</v>
      </c>
      <c r="BX31" s="34">
        <v>0</v>
      </c>
      <c r="BY31" s="3">
        <v>4</v>
      </c>
      <c r="BZ31" s="3">
        <v>4</v>
      </c>
      <c r="CA31" s="3">
        <v>4</v>
      </c>
      <c r="CB31" s="3">
        <v>4</v>
      </c>
      <c r="CD31" s="23">
        <v>3</v>
      </c>
      <c r="CE31" s="23">
        <v>2</v>
      </c>
    </row>
    <row r="32" spans="1:83" ht="19.5" thickBot="1" x14ac:dyDescent="0.3">
      <c r="A32" s="257" t="s">
        <v>38</v>
      </c>
      <c r="B32" s="32">
        <v>31023030</v>
      </c>
      <c r="C32" s="25">
        <v>8666481</v>
      </c>
      <c r="D32" s="25">
        <v>7897618</v>
      </c>
      <c r="E32" s="25">
        <v>7198769</v>
      </c>
      <c r="F32" s="34">
        <v>7260162</v>
      </c>
      <c r="G32" s="36">
        <v>0</v>
      </c>
      <c r="H32" s="25">
        <v>0</v>
      </c>
      <c r="I32" s="25">
        <v>0</v>
      </c>
      <c r="J32" s="25">
        <v>0</v>
      </c>
      <c r="K32" s="34">
        <v>0</v>
      </c>
      <c r="L32" s="32">
        <v>0</v>
      </c>
      <c r="M32" s="25">
        <v>0</v>
      </c>
      <c r="N32" s="25">
        <v>0</v>
      </c>
      <c r="O32" s="25">
        <v>0</v>
      </c>
      <c r="P32" s="33">
        <v>0</v>
      </c>
      <c r="Q32" s="67">
        <v>0</v>
      </c>
      <c r="R32" s="25">
        <v>0</v>
      </c>
      <c r="S32" s="25">
        <v>0</v>
      </c>
      <c r="T32" s="25">
        <v>0</v>
      </c>
      <c r="U32" s="34">
        <v>0</v>
      </c>
      <c r="V32" s="36">
        <v>0</v>
      </c>
      <c r="W32" s="25">
        <v>0</v>
      </c>
      <c r="X32" s="25">
        <v>0</v>
      </c>
      <c r="Y32" s="25">
        <v>0</v>
      </c>
      <c r="Z32" s="33">
        <v>0</v>
      </c>
      <c r="AA32" s="32">
        <v>31023030</v>
      </c>
      <c r="AB32" s="25">
        <v>8666481</v>
      </c>
      <c r="AC32" s="25">
        <v>7897618</v>
      </c>
      <c r="AD32" s="25">
        <v>7198769</v>
      </c>
      <c r="AE32" s="34">
        <v>7260162</v>
      </c>
      <c r="AF32" s="36">
        <v>41293</v>
      </c>
      <c r="AG32" s="25">
        <v>11915</v>
      </c>
      <c r="AH32" s="25">
        <v>10293</v>
      </c>
      <c r="AI32" s="25">
        <v>9643</v>
      </c>
      <c r="AJ32" s="33">
        <v>9442</v>
      </c>
      <c r="AK32" s="32">
        <v>4482517</v>
      </c>
      <c r="AL32" s="25">
        <v>2531114</v>
      </c>
      <c r="AM32" s="25">
        <v>-1954683</v>
      </c>
      <c r="AN32" s="25">
        <v>2015162</v>
      </c>
      <c r="AO32" s="34">
        <v>1890924</v>
      </c>
      <c r="AP32" s="36">
        <v>3572</v>
      </c>
      <c r="AQ32" s="25">
        <v>4006</v>
      </c>
      <c r="AR32" s="25">
        <v>-2736</v>
      </c>
      <c r="AS32" s="25">
        <v>1520</v>
      </c>
      <c r="AT32" s="33">
        <v>782</v>
      </c>
      <c r="AU32" s="32">
        <v>2017133</v>
      </c>
      <c r="AV32" s="25">
        <v>487646</v>
      </c>
      <c r="AW32" s="25">
        <v>1481825</v>
      </c>
      <c r="AX32" s="25">
        <v>23831</v>
      </c>
      <c r="AY32" s="34">
        <v>23831</v>
      </c>
      <c r="AZ32" s="32">
        <v>2587</v>
      </c>
      <c r="BA32" s="25">
        <v>772</v>
      </c>
      <c r="BB32" s="25">
        <v>2048</v>
      </c>
      <c r="BC32" s="25">
        <v>101</v>
      </c>
      <c r="BD32" s="33">
        <v>-334</v>
      </c>
      <c r="BE32" s="32">
        <v>24523380</v>
      </c>
      <c r="BF32" s="25">
        <v>5647721</v>
      </c>
      <c r="BG32" s="25">
        <v>8370476</v>
      </c>
      <c r="BH32" s="25">
        <v>5159776</v>
      </c>
      <c r="BI32" s="34">
        <v>5345407</v>
      </c>
      <c r="BJ32" s="36">
        <v>35134</v>
      </c>
      <c r="BK32" s="25">
        <v>7137</v>
      </c>
      <c r="BL32" s="25">
        <v>10981</v>
      </c>
      <c r="BM32" s="25">
        <v>8022</v>
      </c>
      <c r="BN32" s="33">
        <v>8994</v>
      </c>
      <c r="BO32" s="32">
        <v>0</v>
      </c>
      <c r="BP32" s="25">
        <v>0</v>
      </c>
      <c r="BQ32" s="25">
        <v>0</v>
      </c>
      <c r="BR32" s="25">
        <v>0</v>
      </c>
      <c r="BS32" s="34">
        <v>0</v>
      </c>
      <c r="BT32" s="32">
        <v>0</v>
      </c>
      <c r="BU32" s="25">
        <v>0</v>
      </c>
      <c r="BV32" s="25">
        <v>0</v>
      </c>
      <c r="BW32" s="25">
        <v>0</v>
      </c>
      <c r="BX32" s="34">
        <v>0</v>
      </c>
      <c r="BY32" s="3">
        <v>4</v>
      </c>
      <c r="BZ32" s="3">
        <v>4</v>
      </c>
      <c r="CA32" s="3">
        <v>4</v>
      </c>
      <c r="CB32" s="3">
        <v>4</v>
      </c>
      <c r="CD32" s="23">
        <v>3</v>
      </c>
      <c r="CE32" s="23">
        <v>2</v>
      </c>
    </row>
    <row r="33" spans="1:83" ht="18.75" x14ac:dyDescent="0.25">
      <c r="A33" s="251" t="s">
        <v>39</v>
      </c>
      <c r="B33" s="32">
        <v>122261975</v>
      </c>
      <c r="C33" s="25">
        <v>27267424</v>
      </c>
      <c r="D33" s="25">
        <v>27267424</v>
      </c>
      <c r="E33" s="25">
        <v>32214529</v>
      </c>
      <c r="F33" s="34">
        <v>35512598</v>
      </c>
      <c r="G33" s="36">
        <v>122261975</v>
      </c>
      <c r="H33" s="25">
        <v>27267424</v>
      </c>
      <c r="I33" s="25">
        <v>27267424</v>
      </c>
      <c r="J33" s="25">
        <v>32214529</v>
      </c>
      <c r="K33" s="25">
        <v>35512598</v>
      </c>
      <c r="L33" s="32">
        <v>37618</v>
      </c>
      <c r="M33" s="25">
        <v>10849</v>
      </c>
      <c r="N33" s="25">
        <v>8640</v>
      </c>
      <c r="O33" s="25">
        <v>7890</v>
      </c>
      <c r="P33" s="33">
        <v>10239</v>
      </c>
      <c r="Q33" s="67">
        <v>0</v>
      </c>
      <c r="R33" s="25">
        <v>0</v>
      </c>
      <c r="S33" s="25">
        <v>0</v>
      </c>
      <c r="T33" s="25">
        <v>0</v>
      </c>
      <c r="U33" s="34">
        <v>0</v>
      </c>
      <c r="V33" s="36">
        <v>0</v>
      </c>
      <c r="W33" s="25">
        <v>0</v>
      </c>
      <c r="X33" s="25">
        <v>0</v>
      </c>
      <c r="Y33" s="25">
        <v>0</v>
      </c>
      <c r="Z33" s="33">
        <v>0</v>
      </c>
      <c r="AA33" s="32">
        <v>0</v>
      </c>
      <c r="AB33" s="25">
        <v>0</v>
      </c>
      <c r="AC33" s="25">
        <v>0</v>
      </c>
      <c r="AD33" s="25">
        <v>0</v>
      </c>
      <c r="AE33" s="34">
        <v>0</v>
      </c>
      <c r="AF33" s="36">
        <v>0</v>
      </c>
      <c r="AG33" s="25">
        <v>0</v>
      </c>
      <c r="AH33" s="25">
        <v>0</v>
      </c>
      <c r="AI33" s="25">
        <v>0</v>
      </c>
      <c r="AJ33" s="33">
        <v>0</v>
      </c>
      <c r="AK33" s="32">
        <v>0</v>
      </c>
      <c r="AL33" s="25">
        <v>0</v>
      </c>
      <c r="AM33" s="25">
        <v>0</v>
      </c>
      <c r="AN33" s="25">
        <v>0</v>
      </c>
      <c r="AO33" s="34">
        <v>0</v>
      </c>
      <c r="AP33" s="36">
        <v>0</v>
      </c>
      <c r="AQ33" s="25">
        <v>0</v>
      </c>
      <c r="AR33" s="25">
        <v>0</v>
      </c>
      <c r="AS33" s="25">
        <v>0</v>
      </c>
      <c r="AT33" s="33">
        <v>0</v>
      </c>
      <c r="AU33" s="32">
        <v>0</v>
      </c>
      <c r="AV33" s="25">
        <v>0</v>
      </c>
      <c r="AW33" s="25">
        <v>0</v>
      </c>
      <c r="AX33" s="25">
        <v>0</v>
      </c>
      <c r="AY33" s="34">
        <v>0</v>
      </c>
      <c r="AZ33" s="32">
        <v>0</v>
      </c>
      <c r="BA33" s="25">
        <v>0</v>
      </c>
      <c r="BB33" s="25">
        <v>0</v>
      </c>
      <c r="BC33" s="25">
        <v>0</v>
      </c>
      <c r="BD33" s="33">
        <v>0</v>
      </c>
      <c r="BE33" s="32">
        <v>0</v>
      </c>
      <c r="BF33" s="25">
        <v>0</v>
      </c>
      <c r="BG33" s="25">
        <v>0</v>
      </c>
      <c r="BH33" s="25">
        <v>0</v>
      </c>
      <c r="BI33" s="34">
        <v>0</v>
      </c>
      <c r="BJ33" s="36">
        <v>0</v>
      </c>
      <c r="BK33" s="25">
        <v>0</v>
      </c>
      <c r="BL33" s="25">
        <v>0</v>
      </c>
      <c r="BM33" s="25">
        <v>0</v>
      </c>
      <c r="BN33" s="33">
        <v>0</v>
      </c>
      <c r="BO33" s="32">
        <v>0</v>
      </c>
      <c r="BP33" s="25">
        <v>0</v>
      </c>
      <c r="BQ33" s="25">
        <v>0</v>
      </c>
      <c r="BR33" s="25">
        <v>0</v>
      </c>
      <c r="BS33" s="34">
        <v>0</v>
      </c>
      <c r="BT33" s="32">
        <v>0</v>
      </c>
      <c r="BU33" s="25">
        <v>0</v>
      </c>
      <c r="BV33" s="25">
        <v>0</v>
      </c>
      <c r="BW33" s="25">
        <v>0</v>
      </c>
      <c r="BX33" s="34">
        <v>0</v>
      </c>
      <c r="BY33" s="3">
        <v>4</v>
      </c>
      <c r="BZ33" s="3">
        <v>4</v>
      </c>
      <c r="CA33" s="3">
        <v>4</v>
      </c>
      <c r="CB33" s="3">
        <v>4</v>
      </c>
      <c r="CD33" s="23">
        <v>3</v>
      </c>
      <c r="CE33" s="23">
        <v>2</v>
      </c>
    </row>
    <row r="34" spans="1:83" ht="19.5" thickBot="1" x14ac:dyDescent="0.3">
      <c r="A34" s="255" t="s">
        <v>40</v>
      </c>
      <c r="B34" s="32">
        <v>3420348</v>
      </c>
      <c r="C34" s="25">
        <v>1054152</v>
      </c>
      <c r="D34" s="25">
        <v>1053013</v>
      </c>
      <c r="E34" s="25">
        <v>622307</v>
      </c>
      <c r="F34" s="34">
        <v>690876</v>
      </c>
      <c r="G34" s="36">
        <v>3420348</v>
      </c>
      <c r="H34" s="25">
        <v>1054152</v>
      </c>
      <c r="I34" s="25">
        <v>1053013</v>
      </c>
      <c r="J34" s="25">
        <v>622307</v>
      </c>
      <c r="K34" s="25">
        <v>690876</v>
      </c>
      <c r="L34" s="32">
        <v>56</v>
      </c>
      <c r="M34" s="25">
        <v>17</v>
      </c>
      <c r="N34" s="25">
        <v>17</v>
      </c>
      <c r="O34" s="25">
        <v>10</v>
      </c>
      <c r="P34" s="33">
        <v>12</v>
      </c>
      <c r="Q34" s="67">
        <v>0</v>
      </c>
      <c r="R34" s="25">
        <v>0</v>
      </c>
      <c r="S34" s="25">
        <v>0</v>
      </c>
      <c r="T34" s="25">
        <v>0</v>
      </c>
      <c r="U34" s="34">
        <v>0</v>
      </c>
      <c r="V34" s="36">
        <v>0</v>
      </c>
      <c r="W34" s="25">
        <v>0</v>
      </c>
      <c r="X34" s="25">
        <v>0</v>
      </c>
      <c r="Y34" s="25">
        <v>0</v>
      </c>
      <c r="Z34" s="33">
        <v>0</v>
      </c>
      <c r="AA34" s="32">
        <v>0</v>
      </c>
      <c r="AB34" s="25">
        <v>0</v>
      </c>
      <c r="AC34" s="25">
        <v>0</v>
      </c>
      <c r="AD34" s="25">
        <v>0</v>
      </c>
      <c r="AE34" s="34">
        <v>0</v>
      </c>
      <c r="AF34" s="36">
        <v>0</v>
      </c>
      <c r="AG34" s="25">
        <v>0</v>
      </c>
      <c r="AH34" s="25">
        <v>0</v>
      </c>
      <c r="AI34" s="25">
        <v>0</v>
      </c>
      <c r="AJ34" s="33">
        <v>0</v>
      </c>
      <c r="AK34" s="32">
        <v>0</v>
      </c>
      <c r="AL34" s="25">
        <v>0</v>
      </c>
      <c r="AM34" s="25">
        <v>0</v>
      </c>
      <c r="AN34" s="25">
        <v>0</v>
      </c>
      <c r="AO34" s="34">
        <v>0</v>
      </c>
      <c r="AP34" s="36">
        <v>0</v>
      </c>
      <c r="AQ34" s="25">
        <v>0</v>
      </c>
      <c r="AR34" s="25">
        <v>0</v>
      </c>
      <c r="AS34" s="25">
        <v>0</v>
      </c>
      <c r="AT34" s="33">
        <v>0</v>
      </c>
      <c r="AU34" s="32">
        <v>0</v>
      </c>
      <c r="AV34" s="25">
        <v>0</v>
      </c>
      <c r="AW34" s="25">
        <v>0</v>
      </c>
      <c r="AX34" s="25">
        <v>0</v>
      </c>
      <c r="AY34" s="34">
        <v>0</v>
      </c>
      <c r="AZ34" s="32">
        <v>0</v>
      </c>
      <c r="BA34" s="25">
        <v>0</v>
      </c>
      <c r="BB34" s="25">
        <v>0</v>
      </c>
      <c r="BC34" s="25">
        <v>0</v>
      </c>
      <c r="BD34" s="33">
        <v>0</v>
      </c>
      <c r="BE34" s="32">
        <v>0</v>
      </c>
      <c r="BF34" s="25">
        <v>0</v>
      </c>
      <c r="BG34" s="25">
        <v>0</v>
      </c>
      <c r="BH34" s="25">
        <v>0</v>
      </c>
      <c r="BI34" s="34">
        <v>0</v>
      </c>
      <c r="BJ34" s="36">
        <v>0</v>
      </c>
      <c r="BK34" s="25">
        <v>0</v>
      </c>
      <c r="BL34" s="25">
        <v>0</v>
      </c>
      <c r="BM34" s="25">
        <v>0</v>
      </c>
      <c r="BN34" s="33">
        <v>0</v>
      </c>
      <c r="BO34" s="32">
        <v>0</v>
      </c>
      <c r="BP34" s="25">
        <v>0</v>
      </c>
      <c r="BQ34" s="25">
        <v>0</v>
      </c>
      <c r="BR34" s="25">
        <v>0</v>
      </c>
      <c r="BS34" s="34">
        <v>0</v>
      </c>
      <c r="BT34" s="32">
        <v>0</v>
      </c>
      <c r="BU34" s="25">
        <v>0</v>
      </c>
      <c r="BV34" s="25">
        <v>0</v>
      </c>
      <c r="BW34" s="25">
        <v>0</v>
      </c>
      <c r="BX34" s="34">
        <v>0</v>
      </c>
      <c r="BY34" s="3">
        <v>4</v>
      </c>
      <c r="BZ34" s="3">
        <v>4</v>
      </c>
      <c r="CA34" s="3">
        <v>4</v>
      </c>
      <c r="CB34" s="3">
        <v>4</v>
      </c>
      <c r="CD34" s="23">
        <v>3</v>
      </c>
      <c r="CE34" s="23">
        <v>2</v>
      </c>
    </row>
    <row r="35" spans="1:83" ht="18.75" x14ac:dyDescent="0.25">
      <c r="A35" s="258" t="s">
        <v>41</v>
      </c>
      <c r="B35" s="32">
        <v>1047757</v>
      </c>
      <c r="C35" s="25">
        <v>316555</v>
      </c>
      <c r="D35" s="25">
        <v>270145</v>
      </c>
      <c r="E35" s="25">
        <v>248766</v>
      </c>
      <c r="F35" s="34">
        <v>212291</v>
      </c>
      <c r="G35" s="36">
        <v>0</v>
      </c>
      <c r="H35" s="25">
        <v>0</v>
      </c>
      <c r="I35" s="25">
        <v>0</v>
      </c>
      <c r="J35" s="25">
        <v>0</v>
      </c>
      <c r="K35" s="34">
        <v>0</v>
      </c>
      <c r="L35" s="32">
        <v>0</v>
      </c>
      <c r="M35" s="25">
        <v>0</v>
      </c>
      <c r="N35" s="25">
        <v>0</v>
      </c>
      <c r="O35" s="25">
        <v>0</v>
      </c>
      <c r="P35" s="33">
        <v>0</v>
      </c>
      <c r="Q35" s="67">
        <v>0</v>
      </c>
      <c r="R35" s="25">
        <v>0</v>
      </c>
      <c r="S35" s="25">
        <v>0</v>
      </c>
      <c r="T35" s="25">
        <v>0</v>
      </c>
      <c r="U35" s="34">
        <v>0</v>
      </c>
      <c r="V35" s="36">
        <v>0</v>
      </c>
      <c r="W35" s="25">
        <v>0</v>
      </c>
      <c r="X35" s="25">
        <v>0</v>
      </c>
      <c r="Y35" s="25">
        <v>0</v>
      </c>
      <c r="Z35" s="33">
        <v>0</v>
      </c>
      <c r="AA35" s="32">
        <v>1047757</v>
      </c>
      <c r="AB35" s="25">
        <v>316555</v>
      </c>
      <c r="AC35" s="25">
        <v>270145</v>
      </c>
      <c r="AD35" s="25">
        <v>248766</v>
      </c>
      <c r="AE35" s="34">
        <v>212291</v>
      </c>
      <c r="AF35" s="36">
        <v>2486</v>
      </c>
      <c r="AG35" s="25">
        <v>783</v>
      </c>
      <c r="AH35" s="25">
        <v>611</v>
      </c>
      <c r="AI35" s="25">
        <v>592</v>
      </c>
      <c r="AJ35" s="33">
        <v>500</v>
      </c>
      <c r="AK35" s="32">
        <v>0</v>
      </c>
      <c r="AL35" s="25">
        <v>0</v>
      </c>
      <c r="AM35" s="25">
        <v>0</v>
      </c>
      <c r="AN35" s="25">
        <v>0</v>
      </c>
      <c r="AO35" s="34">
        <v>0</v>
      </c>
      <c r="AP35" s="36">
        <v>0</v>
      </c>
      <c r="AQ35" s="25">
        <v>0</v>
      </c>
      <c r="AR35" s="25">
        <v>0</v>
      </c>
      <c r="AS35" s="25">
        <v>0</v>
      </c>
      <c r="AT35" s="33">
        <v>0</v>
      </c>
      <c r="AU35" s="32">
        <v>0</v>
      </c>
      <c r="AV35" s="25">
        <v>0</v>
      </c>
      <c r="AW35" s="25">
        <v>0</v>
      </c>
      <c r="AX35" s="25">
        <v>0</v>
      </c>
      <c r="AY35" s="34">
        <v>0</v>
      </c>
      <c r="AZ35" s="32">
        <v>0</v>
      </c>
      <c r="BA35" s="25">
        <v>0</v>
      </c>
      <c r="BB35" s="25">
        <v>0</v>
      </c>
      <c r="BC35" s="25">
        <v>0</v>
      </c>
      <c r="BD35" s="33">
        <v>0</v>
      </c>
      <c r="BE35" s="32">
        <v>1047757</v>
      </c>
      <c r="BF35" s="25">
        <v>316555</v>
      </c>
      <c r="BG35" s="25">
        <v>270145</v>
      </c>
      <c r="BH35" s="25">
        <v>248766</v>
      </c>
      <c r="BI35" s="34">
        <v>212291</v>
      </c>
      <c r="BJ35" s="36">
        <v>2486</v>
      </c>
      <c r="BK35" s="25">
        <v>783</v>
      </c>
      <c r="BL35" s="25">
        <v>611</v>
      </c>
      <c r="BM35" s="25">
        <v>592</v>
      </c>
      <c r="BN35" s="33">
        <v>500</v>
      </c>
      <c r="BO35" s="32">
        <v>0</v>
      </c>
      <c r="BP35" s="25">
        <v>0</v>
      </c>
      <c r="BQ35" s="25">
        <v>0</v>
      </c>
      <c r="BR35" s="25">
        <v>0</v>
      </c>
      <c r="BS35" s="34">
        <v>0</v>
      </c>
      <c r="BT35" s="32">
        <v>0</v>
      </c>
      <c r="BU35" s="25">
        <v>0</v>
      </c>
      <c r="BV35" s="25">
        <v>0</v>
      </c>
      <c r="BW35" s="25">
        <v>0</v>
      </c>
      <c r="BX35" s="34">
        <v>0</v>
      </c>
      <c r="BY35" s="3">
        <v>4</v>
      </c>
      <c r="BZ35" s="3">
        <v>4</v>
      </c>
      <c r="CA35" s="3">
        <v>4</v>
      </c>
      <c r="CB35" s="3">
        <v>4</v>
      </c>
      <c r="CD35" s="23">
        <v>3</v>
      </c>
      <c r="CE35" s="23">
        <v>2</v>
      </c>
    </row>
    <row r="36" spans="1:83" ht="19.5" thickBot="1" x14ac:dyDescent="0.3">
      <c r="A36" s="259" t="s">
        <v>18</v>
      </c>
      <c r="B36" s="32">
        <v>38152</v>
      </c>
      <c r="C36" s="25">
        <v>13711</v>
      </c>
      <c r="D36" s="25">
        <v>9490</v>
      </c>
      <c r="E36" s="25">
        <v>7941</v>
      </c>
      <c r="F36" s="34">
        <v>7010</v>
      </c>
      <c r="G36" s="36">
        <v>0</v>
      </c>
      <c r="H36" s="25">
        <v>0</v>
      </c>
      <c r="I36" s="25">
        <v>0</v>
      </c>
      <c r="J36" s="25">
        <v>0</v>
      </c>
      <c r="K36" s="34">
        <v>0</v>
      </c>
      <c r="L36" s="32">
        <v>0</v>
      </c>
      <c r="M36" s="25">
        <v>0</v>
      </c>
      <c r="N36" s="25">
        <v>0</v>
      </c>
      <c r="O36" s="25">
        <v>0</v>
      </c>
      <c r="P36" s="33">
        <v>0</v>
      </c>
      <c r="Q36" s="67">
        <v>0</v>
      </c>
      <c r="R36" s="25">
        <v>0</v>
      </c>
      <c r="S36" s="25">
        <v>0</v>
      </c>
      <c r="T36" s="25">
        <v>0</v>
      </c>
      <c r="U36" s="34">
        <v>0</v>
      </c>
      <c r="V36" s="36">
        <v>0</v>
      </c>
      <c r="W36" s="25">
        <v>0</v>
      </c>
      <c r="X36" s="25">
        <v>0</v>
      </c>
      <c r="Y36" s="25">
        <v>0</v>
      </c>
      <c r="Z36" s="33">
        <v>0</v>
      </c>
      <c r="AA36" s="32">
        <v>38152</v>
      </c>
      <c r="AB36" s="25">
        <v>13711</v>
      </c>
      <c r="AC36" s="25">
        <v>9490</v>
      </c>
      <c r="AD36" s="25">
        <v>7941</v>
      </c>
      <c r="AE36" s="34">
        <v>7010</v>
      </c>
      <c r="AF36" s="36">
        <v>510</v>
      </c>
      <c r="AG36" s="25">
        <v>186</v>
      </c>
      <c r="AH36" s="25">
        <v>128</v>
      </c>
      <c r="AI36" s="25">
        <v>100</v>
      </c>
      <c r="AJ36" s="33">
        <v>96</v>
      </c>
      <c r="AK36" s="32">
        <v>0</v>
      </c>
      <c r="AL36" s="25">
        <v>0</v>
      </c>
      <c r="AM36" s="25">
        <v>0</v>
      </c>
      <c r="AN36" s="25">
        <v>0</v>
      </c>
      <c r="AO36" s="34">
        <v>0</v>
      </c>
      <c r="AP36" s="36">
        <v>0</v>
      </c>
      <c r="AQ36" s="25">
        <v>0</v>
      </c>
      <c r="AR36" s="25">
        <v>0</v>
      </c>
      <c r="AS36" s="25">
        <v>0</v>
      </c>
      <c r="AT36" s="33">
        <v>0</v>
      </c>
      <c r="AU36" s="32">
        <v>0</v>
      </c>
      <c r="AV36" s="25">
        <v>0</v>
      </c>
      <c r="AW36" s="25">
        <v>0</v>
      </c>
      <c r="AX36" s="25">
        <v>0</v>
      </c>
      <c r="AY36" s="34">
        <v>0</v>
      </c>
      <c r="AZ36" s="32">
        <v>0</v>
      </c>
      <c r="BA36" s="25">
        <v>0</v>
      </c>
      <c r="BB36" s="25">
        <v>0</v>
      </c>
      <c r="BC36" s="25">
        <v>0</v>
      </c>
      <c r="BD36" s="33">
        <v>0</v>
      </c>
      <c r="BE36" s="32">
        <v>38152</v>
      </c>
      <c r="BF36" s="25">
        <v>13711</v>
      </c>
      <c r="BG36" s="25">
        <v>9490</v>
      </c>
      <c r="BH36" s="25">
        <v>7941</v>
      </c>
      <c r="BI36" s="34">
        <v>7010</v>
      </c>
      <c r="BJ36" s="36">
        <v>510</v>
      </c>
      <c r="BK36" s="25">
        <v>186</v>
      </c>
      <c r="BL36" s="25">
        <v>128</v>
      </c>
      <c r="BM36" s="25">
        <v>100</v>
      </c>
      <c r="BN36" s="33">
        <v>96</v>
      </c>
      <c r="BO36" s="32">
        <v>0</v>
      </c>
      <c r="BP36" s="25">
        <v>0</v>
      </c>
      <c r="BQ36" s="25">
        <v>0</v>
      </c>
      <c r="BR36" s="25">
        <v>0</v>
      </c>
      <c r="BS36" s="34">
        <v>0</v>
      </c>
      <c r="BT36" s="32">
        <v>0</v>
      </c>
      <c r="BU36" s="25">
        <v>0</v>
      </c>
      <c r="BV36" s="25">
        <v>0</v>
      </c>
      <c r="BW36" s="25">
        <v>0</v>
      </c>
      <c r="BX36" s="34">
        <v>0</v>
      </c>
      <c r="BY36" s="3">
        <v>4</v>
      </c>
      <c r="BZ36" s="3">
        <v>4</v>
      </c>
      <c r="CA36" s="3">
        <v>4</v>
      </c>
      <c r="CB36" s="3">
        <v>4</v>
      </c>
      <c r="CD36" s="23">
        <v>3</v>
      </c>
      <c r="CE36" s="23">
        <v>2</v>
      </c>
    </row>
    <row r="37" spans="1:83" ht="18.75" x14ac:dyDescent="0.25">
      <c r="A37" s="245" t="s">
        <v>42</v>
      </c>
      <c r="B37" s="32">
        <v>120498046</v>
      </c>
      <c r="C37" s="25">
        <v>25819913</v>
      </c>
      <c r="D37" s="25">
        <v>26490005</v>
      </c>
      <c r="E37" s="25">
        <v>33227109</v>
      </c>
      <c r="F37" s="34">
        <v>34961019</v>
      </c>
      <c r="G37" s="36">
        <v>0</v>
      </c>
      <c r="H37" s="25">
        <v>0</v>
      </c>
      <c r="I37" s="25">
        <v>0</v>
      </c>
      <c r="J37" s="25">
        <v>0</v>
      </c>
      <c r="K37" s="34">
        <v>0</v>
      </c>
      <c r="L37" s="32">
        <v>0</v>
      </c>
      <c r="M37" s="25">
        <v>0</v>
      </c>
      <c r="N37" s="25">
        <v>0</v>
      </c>
      <c r="O37" s="25">
        <v>0</v>
      </c>
      <c r="P37" s="33">
        <v>0</v>
      </c>
      <c r="Q37" s="67">
        <v>37383193</v>
      </c>
      <c r="R37" s="25">
        <v>8545629</v>
      </c>
      <c r="S37" s="25">
        <v>8832421</v>
      </c>
      <c r="T37" s="25">
        <v>9905468</v>
      </c>
      <c r="U37" s="34">
        <v>10099675</v>
      </c>
      <c r="V37" s="36">
        <v>789</v>
      </c>
      <c r="W37" s="25">
        <v>240</v>
      </c>
      <c r="X37" s="25">
        <v>200</v>
      </c>
      <c r="Y37" s="25">
        <v>145</v>
      </c>
      <c r="Z37" s="33">
        <v>204</v>
      </c>
      <c r="AA37" s="32">
        <v>80445486</v>
      </c>
      <c r="AB37" s="25">
        <v>16666657</v>
      </c>
      <c r="AC37" s="25">
        <v>17030264</v>
      </c>
      <c r="AD37" s="25">
        <v>22618133</v>
      </c>
      <c r="AE37" s="34">
        <v>24130432</v>
      </c>
      <c r="AF37" s="36">
        <v>39390</v>
      </c>
      <c r="AG37" s="25">
        <v>10117</v>
      </c>
      <c r="AH37" s="25">
        <v>9550</v>
      </c>
      <c r="AI37" s="25">
        <v>8200</v>
      </c>
      <c r="AJ37" s="33">
        <v>11523</v>
      </c>
      <c r="AK37" s="32">
        <v>31119436</v>
      </c>
      <c r="AL37" s="25">
        <v>9130715</v>
      </c>
      <c r="AM37" s="25">
        <v>-7591470</v>
      </c>
      <c r="AN37" s="25">
        <v>14718991</v>
      </c>
      <c r="AO37" s="34">
        <v>14861200</v>
      </c>
      <c r="AP37" s="36">
        <v>10445</v>
      </c>
      <c r="AQ37" s="25">
        <v>5417</v>
      </c>
      <c r="AR37" s="25">
        <v>-209</v>
      </c>
      <c r="AS37" s="25">
        <v>2584</v>
      </c>
      <c r="AT37" s="33">
        <v>2653</v>
      </c>
      <c r="AU37" s="32">
        <v>887869</v>
      </c>
      <c r="AV37" s="25">
        <v>623912</v>
      </c>
      <c r="AW37" s="25">
        <v>-12126</v>
      </c>
      <c r="AX37" s="25">
        <v>-37606</v>
      </c>
      <c r="AY37" s="34">
        <v>313689</v>
      </c>
      <c r="AZ37" s="32">
        <v>940</v>
      </c>
      <c r="BA37" s="25">
        <v>365</v>
      </c>
      <c r="BB37" s="25">
        <v>363</v>
      </c>
      <c r="BC37" s="25">
        <v>77</v>
      </c>
      <c r="BD37" s="33">
        <v>135</v>
      </c>
      <c r="BE37" s="32">
        <v>48438181</v>
      </c>
      <c r="BF37" s="25">
        <v>6912030</v>
      </c>
      <c r="BG37" s="25">
        <v>24633860</v>
      </c>
      <c r="BH37" s="25">
        <v>7936748</v>
      </c>
      <c r="BI37" s="34">
        <v>8955543</v>
      </c>
      <c r="BJ37" s="36">
        <v>28005</v>
      </c>
      <c r="BK37" s="25">
        <v>4335</v>
      </c>
      <c r="BL37" s="25">
        <v>9396</v>
      </c>
      <c r="BM37" s="25">
        <v>5539</v>
      </c>
      <c r="BN37" s="33">
        <v>8735</v>
      </c>
      <c r="BO37" s="32">
        <v>2669367</v>
      </c>
      <c r="BP37" s="25">
        <v>607627</v>
      </c>
      <c r="BQ37" s="25">
        <v>627320</v>
      </c>
      <c r="BR37" s="25">
        <v>703508</v>
      </c>
      <c r="BS37" s="34">
        <v>730912</v>
      </c>
      <c r="BT37" s="32">
        <v>79</v>
      </c>
      <c r="BU37" s="25">
        <v>20</v>
      </c>
      <c r="BV37" s="25">
        <v>24</v>
      </c>
      <c r="BW37" s="25">
        <v>16</v>
      </c>
      <c r="BX37" s="34">
        <v>19</v>
      </c>
      <c r="CD37" s="23"/>
      <c r="CE37" s="23"/>
    </row>
    <row r="38" spans="1:83" ht="18.75" x14ac:dyDescent="0.25">
      <c r="A38" s="260" t="s">
        <v>18</v>
      </c>
      <c r="B38" s="32">
        <v>43531</v>
      </c>
      <c r="C38" s="25">
        <v>8322</v>
      </c>
      <c r="D38" s="25">
        <v>11749</v>
      </c>
      <c r="E38" s="25">
        <v>11478</v>
      </c>
      <c r="F38" s="34">
        <v>11982</v>
      </c>
      <c r="G38" s="36">
        <v>0</v>
      </c>
      <c r="H38" s="25">
        <v>0</v>
      </c>
      <c r="I38" s="25">
        <v>0</v>
      </c>
      <c r="J38" s="25">
        <v>0</v>
      </c>
      <c r="K38" s="34">
        <v>0</v>
      </c>
      <c r="L38" s="32">
        <v>0</v>
      </c>
      <c r="M38" s="25">
        <v>0</v>
      </c>
      <c r="N38" s="25">
        <v>0</v>
      </c>
      <c r="O38" s="25">
        <v>0</v>
      </c>
      <c r="P38" s="33">
        <v>0</v>
      </c>
      <c r="Q38" s="67">
        <v>0</v>
      </c>
      <c r="R38" s="25">
        <v>0</v>
      </c>
      <c r="S38" s="25">
        <v>0</v>
      </c>
      <c r="T38" s="25">
        <v>0</v>
      </c>
      <c r="U38" s="34">
        <v>0</v>
      </c>
      <c r="V38" s="36">
        <v>0</v>
      </c>
      <c r="W38" s="25">
        <v>0</v>
      </c>
      <c r="X38" s="25">
        <v>0</v>
      </c>
      <c r="Y38" s="25">
        <v>0</v>
      </c>
      <c r="Z38" s="33">
        <v>0</v>
      </c>
      <c r="AA38" s="32">
        <v>43531</v>
      </c>
      <c r="AB38" s="25">
        <v>8322</v>
      </c>
      <c r="AC38" s="25">
        <v>11749</v>
      </c>
      <c r="AD38" s="25">
        <v>11478</v>
      </c>
      <c r="AE38" s="34">
        <v>11982</v>
      </c>
      <c r="AF38" s="36">
        <v>578</v>
      </c>
      <c r="AG38" s="25">
        <v>116</v>
      </c>
      <c r="AH38" s="25">
        <v>138</v>
      </c>
      <c r="AI38" s="25">
        <v>158</v>
      </c>
      <c r="AJ38" s="33">
        <v>166</v>
      </c>
      <c r="AK38" s="32">
        <v>43531</v>
      </c>
      <c r="AL38" s="25">
        <v>8322</v>
      </c>
      <c r="AM38" s="25">
        <v>11749</v>
      </c>
      <c r="AN38" s="25">
        <v>11478</v>
      </c>
      <c r="AO38" s="34">
        <v>11982</v>
      </c>
      <c r="AP38" s="36">
        <v>578</v>
      </c>
      <c r="AQ38" s="25">
        <v>116</v>
      </c>
      <c r="AR38" s="25">
        <v>138</v>
      </c>
      <c r="AS38" s="25">
        <v>158</v>
      </c>
      <c r="AT38" s="33">
        <v>166</v>
      </c>
      <c r="AU38" s="32">
        <v>0</v>
      </c>
      <c r="AV38" s="25">
        <v>0</v>
      </c>
      <c r="AW38" s="25">
        <v>0</v>
      </c>
      <c r="AX38" s="25">
        <v>0</v>
      </c>
      <c r="AY38" s="34">
        <v>0</v>
      </c>
      <c r="AZ38" s="32">
        <v>0</v>
      </c>
      <c r="BA38" s="25">
        <v>0</v>
      </c>
      <c r="BB38" s="25">
        <v>0</v>
      </c>
      <c r="BC38" s="25">
        <v>0</v>
      </c>
      <c r="BD38" s="33">
        <v>0</v>
      </c>
      <c r="BE38" s="32">
        <v>0</v>
      </c>
      <c r="BF38" s="25">
        <v>0</v>
      </c>
      <c r="BG38" s="25">
        <v>0</v>
      </c>
      <c r="BH38" s="25">
        <v>0</v>
      </c>
      <c r="BI38" s="34">
        <v>0</v>
      </c>
      <c r="BJ38" s="36">
        <v>0</v>
      </c>
      <c r="BK38" s="25">
        <v>0</v>
      </c>
      <c r="BL38" s="25">
        <v>0</v>
      </c>
      <c r="BM38" s="25">
        <v>0</v>
      </c>
      <c r="BN38" s="33">
        <v>0</v>
      </c>
      <c r="BO38" s="32">
        <v>0</v>
      </c>
      <c r="BP38" s="25">
        <v>0</v>
      </c>
      <c r="BQ38" s="25">
        <v>0</v>
      </c>
      <c r="BR38" s="25">
        <v>0</v>
      </c>
      <c r="BS38" s="34">
        <v>0</v>
      </c>
      <c r="BT38" s="32">
        <v>0</v>
      </c>
      <c r="BU38" s="25">
        <v>0</v>
      </c>
      <c r="BV38" s="25">
        <v>0</v>
      </c>
      <c r="BW38" s="25">
        <v>0</v>
      </c>
      <c r="BX38" s="34">
        <v>0</v>
      </c>
      <c r="CD38" s="23"/>
      <c r="CE38" s="23"/>
    </row>
    <row r="39" spans="1:83" ht="19.5" thickBot="1" x14ac:dyDescent="0.3">
      <c r="A39" s="255" t="s">
        <v>24</v>
      </c>
      <c r="B39" s="32">
        <v>0</v>
      </c>
      <c r="C39" s="25">
        <v>0</v>
      </c>
      <c r="D39" s="25">
        <v>0</v>
      </c>
      <c r="E39" s="25">
        <v>0</v>
      </c>
      <c r="F39" s="34">
        <v>0</v>
      </c>
      <c r="G39" s="36">
        <v>0</v>
      </c>
      <c r="H39" s="25">
        <v>0</v>
      </c>
      <c r="I39" s="25">
        <v>0</v>
      </c>
      <c r="J39" s="25">
        <v>0</v>
      </c>
      <c r="K39" s="34">
        <v>0</v>
      </c>
      <c r="L39" s="32">
        <v>0</v>
      </c>
      <c r="M39" s="25">
        <v>0</v>
      </c>
      <c r="N39" s="25">
        <v>0</v>
      </c>
      <c r="O39" s="25">
        <v>0</v>
      </c>
      <c r="P39" s="33">
        <v>0</v>
      </c>
      <c r="Q39" s="67">
        <v>0</v>
      </c>
      <c r="R39" s="25">
        <v>0</v>
      </c>
      <c r="S39" s="25">
        <v>0</v>
      </c>
      <c r="T39" s="25">
        <v>0</v>
      </c>
      <c r="U39" s="34">
        <v>0</v>
      </c>
      <c r="V39" s="36">
        <v>0</v>
      </c>
      <c r="W39" s="25">
        <v>0</v>
      </c>
      <c r="X39" s="25">
        <v>0</v>
      </c>
      <c r="Y39" s="25">
        <v>0</v>
      </c>
      <c r="Z39" s="33">
        <v>0</v>
      </c>
      <c r="AA39" s="32">
        <v>0</v>
      </c>
      <c r="AB39" s="25">
        <v>0</v>
      </c>
      <c r="AC39" s="25">
        <v>0</v>
      </c>
      <c r="AD39" s="25">
        <v>0</v>
      </c>
      <c r="AE39" s="34">
        <v>0</v>
      </c>
      <c r="AF39" s="36">
        <v>0</v>
      </c>
      <c r="AG39" s="25">
        <v>0</v>
      </c>
      <c r="AH39" s="25">
        <v>0</v>
      </c>
      <c r="AI39" s="25">
        <v>0</v>
      </c>
      <c r="AJ39" s="33">
        <v>0</v>
      </c>
      <c r="AK39" s="32">
        <v>0</v>
      </c>
      <c r="AL39" s="25">
        <v>0</v>
      </c>
      <c r="AM39" s="25">
        <v>0</v>
      </c>
      <c r="AN39" s="25">
        <v>0</v>
      </c>
      <c r="AO39" s="34">
        <v>0</v>
      </c>
      <c r="AP39" s="36">
        <v>0</v>
      </c>
      <c r="AQ39" s="25">
        <v>0</v>
      </c>
      <c r="AR39" s="25">
        <v>0</v>
      </c>
      <c r="AS39" s="25">
        <v>0</v>
      </c>
      <c r="AT39" s="33">
        <v>0</v>
      </c>
      <c r="AU39" s="32">
        <v>0</v>
      </c>
      <c r="AV39" s="25">
        <v>0</v>
      </c>
      <c r="AW39" s="25">
        <v>0</v>
      </c>
      <c r="AX39" s="25">
        <v>0</v>
      </c>
      <c r="AY39" s="34">
        <v>0</v>
      </c>
      <c r="AZ39" s="32">
        <v>0</v>
      </c>
      <c r="BA39" s="25">
        <v>0</v>
      </c>
      <c r="BB39" s="25">
        <v>0</v>
      </c>
      <c r="BC39" s="25">
        <v>0</v>
      </c>
      <c r="BD39" s="33">
        <v>0</v>
      </c>
      <c r="BE39" s="32">
        <v>0</v>
      </c>
      <c r="BF39" s="25">
        <v>0</v>
      </c>
      <c r="BG39" s="25">
        <v>0</v>
      </c>
      <c r="BH39" s="25">
        <v>0</v>
      </c>
      <c r="BI39" s="34">
        <v>0</v>
      </c>
      <c r="BJ39" s="36">
        <v>0</v>
      </c>
      <c r="BK39" s="25">
        <v>0</v>
      </c>
      <c r="BL39" s="25">
        <v>0</v>
      </c>
      <c r="BM39" s="25">
        <v>0</v>
      </c>
      <c r="BN39" s="33">
        <v>0</v>
      </c>
      <c r="BO39" s="32">
        <v>0</v>
      </c>
      <c r="BP39" s="25">
        <v>0</v>
      </c>
      <c r="BQ39" s="25">
        <v>0</v>
      </c>
      <c r="BR39" s="25">
        <v>0</v>
      </c>
      <c r="BS39" s="34">
        <v>0</v>
      </c>
      <c r="BT39" s="32">
        <v>0</v>
      </c>
      <c r="BU39" s="25">
        <v>0</v>
      </c>
      <c r="BV39" s="25">
        <v>0</v>
      </c>
      <c r="BW39" s="25">
        <v>0</v>
      </c>
      <c r="BX39" s="34">
        <v>0</v>
      </c>
      <c r="BY39" s="3">
        <v>4</v>
      </c>
      <c r="BZ39" s="3">
        <v>4</v>
      </c>
      <c r="CA39" s="3">
        <v>4</v>
      </c>
      <c r="CB39" s="3">
        <v>4</v>
      </c>
      <c r="CD39" s="23">
        <v>3</v>
      </c>
      <c r="CE39" s="23">
        <v>2</v>
      </c>
    </row>
    <row r="40" spans="1:83" ht="18.75" x14ac:dyDescent="0.25">
      <c r="A40" s="245" t="s">
        <v>43</v>
      </c>
      <c r="B40" s="32">
        <v>55989918</v>
      </c>
      <c r="C40" s="25">
        <v>13732112</v>
      </c>
      <c r="D40" s="25">
        <v>13917334</v>
      </c>
      <c r="E40" s="25">
        <v>13753179</v>
      </c>
      <c r="F40" s="34">
        <v>14587293</v>
      </c>
      <c r="G40" s="36">
        <v>1422202</v>
      </c>
      <c r="H40" s="25">
        <v>317185</v>
      </c>
      <c r="I40" s="25">
        <v>317186</v>
      </c>
      <c r="J40" s="25">
        <v>374733</v>
      </c>
      <c r="K40" s="25">
        <v>413098</v>
      </c>
      <c r="L40" s="32">
        <v>710</v>
      </c>
      <c r="M40" s="25">
        <v>116</v>
      </c>
      <c r="N40" s="25">
        <v>93</v>
      </c>
      <c r="O40" s="25">
        <v>121</v>
      </c>
      <c r="P40" s="33">
        <v>380</v>
      </c>
      <c r="Q40" s="67">
        <v>15444586</v>
      </c>
      <c r="R40" s="25">
        <v>3742864</v>
      </c>
      <c r="S40" s="25">
        <v>3860475</v>
      </c>
      <c r="T40" s="25">
        <v>3857831</v>
      </c>
      <c r="U40" s="34">
        <v>3983416</v>
      </c>
      <c r="V40" s="36">
        <v>573</v>
      </c>
      <c r="W40" s="25">
        <v>133</v>
      </c>
      <c r="X40" s="25">
        <v>148</v>
      </c>
      <c r="Y40" s="25">
        <v>128</v>
      </c>
      <c r="Z40" s="33">
        <v>164</v>
      </c>
      <c r="AA40" s="32">
        <v>36926551</v>
      </c>
      <c r="AB40" s="25">
        <v>9142987</v>
      </c>
      <c r="AC40" s="25">
        <v>9193075</v>
      </c>
      <c r="AD40" s="25">
        <v>8974364</v>
      </c>
      <c r="AE40" s="34">
        <v>9616125</v>
      </c>
      <c r="AF40" s="36">
        <v>47822</v>
      </c>
      <c r="AG40" s="25">
        <v>12912</v>
      </c>
      <c r="AH40" s="25">
        <v>11239</v>
      </c>
      <c r="AI40" s="25">
        <v>12374</v>
      </c>
      <c r="AJ40" s="33">
        <v>11297</v>
      </c>
      <c r="AK40" s="32">
        <v>13308730</v>
      </c>
      <c r="AL40" s="25">
        <v>2236238</v>
      </c>
      <c r="AM40" s="25">
        <v>6968817</v>
      </c>
      <c r="AN40" s="25">
        <v>2030792</v>
      </c>
      <c r="AO40" s="34">
        <v>2072883</v>
      </c>
      <c r="AP40" s="36">
        <v>16176</v>
      </c>
      <c r="AQ40" s="25">
        <v>7250</v>
      </c>
      <c r="AR40" s="25">
        <v>5487</v>
      </c>
      <c r="AS40" s="25">
        <v>1593</v>
      </c>
      <c r="AT40" s="33">
        <v>1846</v>
      </c>
      <c r="AU40" s="32">
        <v>1050486</v>
      </c>
      <c r="AV40" s="25">
        <v>328623</v>
      </c>
      <c r="AW40" s="25">
        <v>230232</v>
      </c>
      <c r="AX40" s="25">
        <v>255905</v>
      </c>
      <c r="AY40" s="34">
        <v>235726</v>
      </c>
      <c r="AZ40" s="32">
        <v>1146</v>
      </c>
      <c r="BA40" s="25">
        <v>381</v>
      </c>
      <c r="BB40" s="25">
        <v>251</v>
      </c>
      <c r="BC40" s="25">
        <v>270</v>
      </c>
      <c r="BD40" s="33">
        <v>244</v>
      </c>
      <c r="BE40" s="32">
        <v>22567335</v>
      </c>
      <c r="BF40" s="25">
        <v>6578126</v>
      </c>
      <c r="BG40" s="25">
        <v>1994026</v>
      </c>
      <c r="BH40" s="25">
        <v>6687667</v>
      </c>
      <c r="BI40" s="34">
        <v>7307516</v>
      </c>
      <c r="BJ40" s="36">
        <v>30500</v>
      </c>
      <c r="BK40" s="25">
        <v>5281</v>
      </c>
      <c r="BL40" s="25">
        <v>5501</v>
      </c>
      <c r="BM40" s="25">
        <v>10511</v>
      </c>
      <c r="BN40" s="33">
        <v>9207</v>
      </c>
      <c r="BO40" s="32">
        <v>2196579</v>
      </c>
      <c r="BP40" s="25">
        <v>529076</v>
      </c>
      <c r="BQ40" s="25">
        <v>546598</v>
      </c>
      <c r="BR40" s="25">
        <v>546251</v>
      </c>
      <c r="BS40" s="34">
        <v>574654</v>
      </c>
      <c r="BT40" s="32">
        <v>131</v>
      </c>
      <c r="BU40" s="25">
        <v>33</v>
      </c>
      <c r="BV40" s="25">
        <v>38</v>
      </c>
      <c r="BW40" s="25">
        <v>33</v>
      </c>
      <c r="BX40" s="34">
        <v>27</v>
      </c>
      <c r="BY40" s="3">
        <v>4</v>
      </c>
      <c r="BZ40" s="3">
        <v>4</v>
      </c>
      <c r="CA40" s="3">
        <v>4</v>
      </c>
      <c r="CB40" s="3">
        <v>4</v>
      </c>
      <c r="CD40" s="23">
        <v>3</v>
      </c>
      <c r="CE40" s="23">
        <v>2</v>
      </c>
    </row>
    <row r="41" spans="1:83" ht="18.75" x14ac:dyDescent="0.25">
      <c r="A41" s="247" t="s">
        <v>18</v>
      </c>
      <c r="B41" s="32">
        <v>9177</v>
      </c>
      <c r="C41" s="25">
        <v>7182</v>
      </c>
      <c r="D41" s="25">
        <v>532</v>
      </c>
      <c r="E41" s="25">
        <v>665</v>
      </c>
      <c r="F41" s="34">
        <v>798</v>
      </c>
      <c r="G41" s="36">
        <v>0</v>
      </c>
      <c r="H41" s="25">
        <v>0</v>
      </c>
      <c r="I41" s="25">
        <v>0</v>
      </c>
      <c r="J41" s="25">
        <v>0</v>
      </c>
      <c r="K41" s="34">
        <v>0</v>
      </c>
      <c r="L41" s="32">
        <v>0</v>
      </c>
      <c r="M41" s="25"/>
      <c r="N41" s="25"/>
      <c r="O41" s="25"/>
      <c r="P41" s="33"/>
      <c r="Q41" s="67">
        <v>0</v>
      </c>
      <c r="R41" s="25">
        <v>0</v>
      </c>
      <c r="S41" s="25">
        <v>0</v>
      </c>
      <c r="T41" s="25">
        <v>0</v>
      </c>
      <c r="U41" s="34">
        <v>0</v>
      </c>
      <c r="V41" s="36">
        <v>0</v>
      </c>
      <c r="W41" s="25">
        <v>0</v>
      </c>
      <c r="X41" s="25">
        <v>0</v>
      </c>
      <c r="Y41" s="25">
        <v>0</v>
      </c>
      <c r="Z41" s="33">
        <v>0</v>
      </c>
      <c r="AA41" s="32">
        <v>9177</v>
      </c>
      <c r="AB41" s="25">
        <v>7182</v>
      </c>
      <c r="AC41" s="25">
        <v>532</v>
      </c>
      <c r="AD41" s="25">
        <v>665</v>
      </c>
      <c r="AE41" s="34">
        <v>798</v>
      </c>
      <c r="AF41" s="36">
        <v>69</v>
      </c>
      <c r="AG41" s="25">
        <v>54</v>
      </c>
      <c r="AH41" s="25">
        <v>10</v>
      </c>
      <c r="AI41" s="25">
        <v>5</v>
      </c>
      <c r="AJ41" s="33">
        <v>0</v>
      </c>
      <c r="AK41" s="32">
        <v>9177</v>
      </c>
      <c r="AL41" s="25">
        <v>7182</v>
      </c>
      <c r="AM41" s="25">
        <v>532</v>
      </c>
      <c r="AN41" s="25">
        <v>665</v>
      </c>
      <c r="AO41" s="34">
        <v>798</v>
      </c>
      <c r="AP41" s="36">
        <v>69</v>
      </c>
      <c r="AQ41" s="25">
        <v>54</v>
      </c>
      <c r="AR41" s="25">
        <v>10</v>
      </c>
      <c r="AS41" s="25">
        <v>5</v>
      </c>
      <c r="AT41" s="33">
        <v>0</v>
      </c>
      <c r="AU41" s="32">
        <v>0</v>
      </c>
      <c r="AV41" s="25">
        <v>0</v>
      </c>
      <c r="AW41" s="25">
        <v>0</v>
      </c>
      <c r="AX41" s="25">
        <v>0</v>
      </c>
      <c r="AY41" s="34">
        <v>0</v>
      </c>
      <c r="AZ41" s="32">
        <v>0</v>
      </c>
      <c r="BA41" s="25">
        <v>0</v>
      </c>
      <c r="BB41" s="25">
        <v>0</v>
      </c>
      <c r="BC41" s="25">
        <v>0</v>
      </c>
      <c r="BD41" s="33">
        <v>0</v>
      </c>
      <c r="BE41" s="32">
        <v>0</v>
      </c>
      <c r="BF41" s="25">
        <v>0</v>
      </c>
      <c r="BG41" s="25">
        <v>0</v>
      </c>
      <c r="BH41" s="25">
        <v>0</v>
      </c>
      <c r="BI41" s="34">
        <v>0</v>
      </c>
      <c r="BJ41" s="36">
        <v>0</v>
      </c>
      <c r="BK41" s="25">
        <v>0</v>
      </c>
      <c r="BL41" s="25">
        <v>0</v>
      </c>
      <c r="BM41" s="25">
        <v>0</v>
      </c>
      <c r="BN41" s="33">
        <v>0</v>
      </c>
      <c r="BO41" s="32">
        <v>0</v>
      </c>
      <c r="BP41" s="25">
        <v>0</v>
      </c>
      <c r="BQ41" s="25">
        <v>0</v>
      </c>
      <c r="BR41" s="25">
        <v>0</v>
      </c>
      <c r="BS41" s="34">
        <v>0</v>
      </c>
      <c r="BT41" s="32">
        <v>0</v>
      </c>
      <c r="BU41" s="25">
        <v>0</v>
      </c>
      <c r="BV41" s="25">
        <v>0</v>
      </c>
      <c r="BW41" s="25">
        <v>0</v>
      </c>
      <c r="BX41" s="34">
        <v>0</v>
      </c>
      <c r="BY41" s="3">
        <v>4</v>
      </c>
      <c r="BZ41" s="3">
        <v>4</v>
      </c>
      <c r="CA41" s="3">
        <v>4</v>
      </c>
      <c r="CB41" s="3">
        <v>4</v>
      </c>
      <c r="CD41" s="23">
        <v>3</v>
      </c>
      <c r="CE41" s="23">
        <v>2</v>
      </c>
    </row>
    <row r="42" spans="1:83" ht="19.5" thickBot="1" x14ac:dyDescent="0.3">
      <c r="A42" s="261" t="s">
        <v>24</v>
      </c>
      <c r="B42" s="32">
        <v>14328</v>
      </c>
      <c r="C42" s="25">
        <v>9737</v>
      </c>
      <c r="D42" s="25">
        <v>2613</v>
      </c>
      <c r="E42" s="25">
        <v>2082</v>
      </c>
      <c r="F42" s="34">
        <v>-104</v>
      </c>
      <c r="G42" s="36">
        <v>0</v>
      </c>
      <c r="H42" s="25">
        <v>0</v>
      </c>
      <c r="I42" s="25">
        <v>0</v>
      </c>
      <c r="J42" s="25">
        <v>0</v>
      </c>
      <c r="K42" s="34">
        <v>0</v>
      </c>
      <c r="L42" s="32">
        <v>0</v>
      </c>
      <c r="M42" s="25"/>
      <c r="N42" s="25"/>
      <c r="O42" s="25"/>
      <c r="P42" s="33"/>
      <c r="Q42" s="67">
        <v>0</v>
      </c>
      <c r="R42" s="25">
        <v>0</v>
      </c>
      <c r="S42" s="25">
        <v>0</v>
      </c>
      <c r="T42" s="25">
        <v>0</v>
      </c>
      <c r="U42" s="34">
        <v>0</v>
      </c>
      <c r="V42" s="36">
        <v>0</v>
      </c>
      <c r="W42" s="25">
        <v>0</v>
      </c>
      <c r="X42" s="25">
        <v>0</v>
      </c>
      <c r="Y42" s="25">
        <v>0</v>
      </c>
      <c r="Z42" s="33">
        <v>0</v>
      </c>
      <c r="AA42" s="32">
        <v>14328</v>
      </c>
      <c r="AB42" s="25">
        <v>9737</v>
      </c>
      <c r="AC42" s="25">
        <v>2613</v>
      </c>
      <c r="AD42" s="25">
        <v>2082</v>
      </c>
      <c r="AE42" s="34">
        <v>-104</v>
      </c>
      <c r="AF42" s="36">
        <v>92</v>
      </c>
      <c r="AG42" s="25">
        <v>34</v>
      </c>
      <c r="AH42" s="25">
        <v>-9</v>
      </c>
      <c r="AI42" s="25">
        <v>-3</v>
      </c>
      <c r="AJ42" s="33">
        <v>70</v>
      </c>
      <c r="AK42" s="32">
        <v>14328</v>
      </c>
      <c r="AL42" s="25">
        <v>9737</v>
      </c>
      <c r="AM42" s="25">
        <v>2613</v>
      </c>
      <c r="AN42" s="25">
        <v>2082</v>
      </c>
      <c r="AO42" s="34">
        <v>-104</v>
      </c>
      <c r="AP42" s="36">
        <v>92</v>
      </c>
      <c r="AQ42" s="25">
        <v>34</v>
      </c>
      <c r="AR42" s="25">
        <v>-9</v>
      </c>
      <c r="AS42" s="25">
        <v>-3</v>
      </c>
      <c r="AT42" s="33">
        <v>70</v>
      </c>
      <c r="AU42" s="32">
        <v>0</v>
      </c>
      <c r="AV42" s="25">
        <v>0</v>
      </c>
      <c r="AW42" s="25">
        <v>0</v>
      </c>
      <c r="AX42" s="25">
        <v>0</v>
      </c>
      <c r="AY42" s="34">
        <v>0</v>
      </c>
      <c r="AZ42" s="32">
        <v>0</v>
      </c>
      <c r="BA42" s="25">
        <v>0</v>
      </c>
      <c r="BB42" s="25">
        <v>0</v>
      </c>
      <c r="BC42" s="25">
        <v>0</v>
      </c>
      <c r="BD42" s="33">
        <v>0</v>
      </c>
      <c r="BE42" s="32">
        <v>0</v>
      </c>
      <c r="BF42" s="25">
        <v>0</v>
      </c>
      <c r="BG42" s="25">
        <v>0</v>
      </c>
      <c r="BH42" s="25">
        <v>0</v>
      </c>
      <c r="BI42" s="34">
        <v>0</v>
      </c>
      <c r="BJ42" s="36">
        <v>0</v>
      </c>
      <c r="BK42" s="25">
        <v>0</v>
      </c>
      <c r="BL42" s="25">
        <v>0</v>
      </c>
      <c r="BM42" s="25">
        <v>0</v>
      </c>
      <c r="BN42" s="33">
        <v>0</v>
      </c>
      <c r="BO42" s="32">
        <v>0</v>
      </c>
      <c r="BP42" s="25">
        <v>0</v>
      </c>
      <c r="BQ42" s="25">
        <v>0</v>
      </c>
      <c r="BR42" s="25">
        <v>0</v>
      </c>
      <c r="BS42" s="34">
        <v>0</v>
      </c>
      <c r="BT42" s="32">
        <v>0</v>
      </c>
      <c r="BU42" s="25">
        <v>0</v>
      </c>
      <c r="BV42" s="25">
        <v>0</v>
      </c>
      <c r="BW42" s="25">
        <v>0</v>
      </c>
      <c r="BX42" s="34">
        <v>0</v>
      </c>
      <c r="BY42" s="3">
        <v>4</v>
      </c>
      <c r="BZ42" s="3">
        <v>4</v>
      </c>
      <c r="CA42" s="3">
        <v>4</v>
      </c>
      <c r="CB42" s="3">
        <v>4</v>
      </c>
      <c r="CD42" s="23">
        <v>3</v>
      </c>
      <c r="CE42" s="23">
        <v>2</v>
      </c>
    </row>
    <row r="43" spans="1:83" ht="19.5" thickBot="1" x14ac:dyDescent="0.3">
      <c r="A43" s="256" t="s">
        <v>44</v>
      </c>
      <c r="B43" s="32">
        <v>4351189</v>
      </c>
      <c r="C43" s="25">
        <v>872361</v>
      </c>
      <c r="D43" s="25">
        <v>921309</v>
      </c>
      <c r="E43" s="25">
        <v>921309</v>
      </c>
      <c r="F43" s="34">
        <v>1636210</v>
      </c>
      <c r="G43" s="36">
        <v>0</v>
      </c>
      <c r="H43" s="25">
        <v>0</v>
      </c>
      <c r="I43" s="25">
        <v>0</v>
      </c>
      <c r="J43" s="25">
        <v>0</v>
      </c>
      <c r="K43" s="34">
        <v>0</v>
      </c>
      <c r="L43" s="32">
        <v>0</v>
      </c>
      <c r="M43" s="25"/>
      <c r="N43" s="25"/>
      <c r="O43" s="25"/>
      <c r="P43" s="33"/>
      <c r="Q43" s="67">
        <v>4351189</v>
      </c>
      <c r="R43" s="25">
        <v>872361</v>
      </c>
      <c r="S43" s="25">
        <v>921309</v>
      </c>
      <c r="T43" s="25">
        <v>921309</v>
      </c>
      <c r="U43" s="34">
        <v>1636210</v>
      </c>
      <c r="V43" s="36">
        <v>65</v>
      </c>
      <c r="W43" s="25">
        <v>15</v>
      </c>
      <c r="X43" s="25">
        <v>14</v>
      </c>
      <c r="Y43" s="25">
        <v>14</v>
      </c>
      <c r="Z43" s="33">
        <v>22</v>
      </c>
      <c r="AA43" s="32">
        <v>0</v>
      </c>
      <c r="AB43" s="25">
        <v>0</v>
      </c>
      <c r="AC43" s="25">
        <v>0</v>
      </c>
      <c r="AD43" s="25">
        <v>0</v>
      </c>
      <c r="AE43" s="34">
        <v>0</v>
      </c>
      <c r="AF43" s="36">
        <v>0</v>
      </c>
      <c r="AG43" s="25">
        <v>0</v>
      </c>
      <c r="AH43" s="25">
        <v>0</v>
      </c>
      <c r="AI43" s="25">
        <v>0</v>
      </c>
      <c r="AJ43" s="33">
        <v>0</v>
      </c>
      <c r="AK43" s="32">
        <v>0</v>
      </c>
      <c r="AL43" s="25">
        <v>0</v>
      </c>
      <c r="AM43" s="25">
        <v>0</v>
      </c>
      <c r="AN43" s="25">
        <v>0</v>
      </c>
      <c r="AO43" s="34">
        <v>0</v>
      </c>
      <c r="AP43" s="36">
        <v>0</v>
      </c>
      <c r="AQ43" s="25">
        <v>0</v>
      </c>
      <c r="AR43" s="25">
        <v>0</v>
      </c>
      <c r="AS43" s="25">
        <v>0</v>
      </c>
      <c r="AT43" s="33">
        <v>0</v>
      </c>
      <c r="AU43" s="32">
        <v>0</v>
      </c>
      <c r="AV43" s="25">
        <v>0</v>
      </c>
      <c r="AW43" s="25">
        <v>0</v>
      </c>
      <c r="AX43" s="25">
        <v>0</v>
      </c>
      <c r="AY43" s="34">
        <v>0</v>
      </c>
      <c r="AZ43" s="32">
        <v>0</v>
      </c>
      <c r="BA43" s="25">
        <v>0</v>
      </c>
      <c r="BB43" s="25">
        <v>0</v>
      </c>
      <c r="BC43" s="25">
        <v>0</v>
      </c>
      <c r="BD43" s="33">
        <v>0</v>
      </c>
      <c r="BE43" s="32">
        <v>0</v>
      </c>
      <c r="BF43" s="25">
        <v>0</v>
      </c>
      <c r="BG43" s="25">
        <v>0</v>
      </c>
      <c r="BH43" s="25">
        <v>0</v>
      </c>
      <c r="BI43" s="34">
        <v>0</v>
      </c>
      <c r="BJ43" s="36">
        <v>0</v>
      </c>
      <c r="BK43" s="25">
        <v>0</v>
      </c>
      <c r="BL43" s="25">
        <v>0</v>
      </c>
      <c r="BM43" s="25">
        <v>0</v>
      </c>
      <c r="BN43" s="33">
        <v>0</v>
      </c>
      <c r="BO43" s="32">
        <v>0</v>
      </c>
      <c r="BP43" s="25">
        <v>0</v>
      </c>
      <c r="BQ43" s="25">
        <v>0</v>
      </c>
      <c r="BR43" s="25">
        <v>0</v>
      </c>
      <c r="BS43" s="34">
        <v>0</v>
      </c>
      <c r="BT43" s="32">
        <v>0</v>
      </c>
      <c r="BU43" s="25">
        <v>0</v>
      </c>
      <c r="BV43" s="25">
        <v>0</v>
      </c>
      <c r="BW43" s="25">
        <v>0</v>
      </c>
      <c r="BX43" s="34">
        <v>0</v>
      </c>
      <c r="CD43" s="23"/>
      <c r="CE43" s="23"/>
    </row>
    <row r="44" spans="1:83" ht="18.75" x14ac:dyDescent="0.25">
      <c r="A44" s="245" t="s">
        <v>45</v>
      </c>
      <c r="B44" s="32">
        <v>77828391</v>
      </c>
      <c r="C44" s="25">
        <v>19374228</v>
      </c>
      <c r="D44" s="25">
        <v>17254776</v>
      </c>
      <c r="E44" s="25">
        <v>19335457</v>
      </c>
      <c r="F44" s="34">
        <v>21863930</v>
      </c>
      <c r="G44" s="36">
        <v>0</v>
      </c>
      <c r="H44" s="25">
        <v>0</v>
      </c>
      <c r="I44" s="25">
        <v>0</v>
      </c>
      <c r="J44" s="25">
        <v>0</v>
      </c>
      <c r="K44" s="34">
        <v>0</v>
      </c>
      <c r="L44" s="32">
        <v>0</v>
      </c>
      <c r="M44" s="25"/>
      <c r="N44" s="25"/>
      <c r="O44" s="25"/>
      <c r="P44" s="33"/>
      <c r="Q44" s="67">
        <v>38217234</v>
      </c>
      <c r="R44" s="25">
        <v>9290400</v>
      </c>
      <c r="S44" s="25">
        <v>9323253</v>
      </c>
      <c r="T44" s="25">
        <v>9323254</v>
      </c>
      <c r="U44" s="34">
        <v>10280327</v>
      </c>
      <c r="V44" s="36">
        <v>1165</v>
      </c>
      <c r="W44" s="25">
        <v>282</v>
      </c>
      <c r="X44" s="25">
        <v>272</v>
      </c>
      <c r="Y44" s="25">
        <v>248</v>
      </c>
      <c r="Z44" s="33">
        <v>363</v>
      </c>
      <c r="AA44" s="32">
        <v>34877963</v>
      </c>
      <c r="AB44" s="25">
        <v>8882866</v>
      </c>
      <c r="AC44" s="25">
        <v>6992415</v>
      </c>
      <c r="AD44" s="25">
        <v>9511429</v>
      </c>
      <c r="AE44" s="34">
        <v>9491253</v>
      </c>
      <c r="AF44" s="36">
        <v>60273</v>
      </c>
      <c r="AG44" s="25">
        <v>16619</v>
      </c>
      <c r="AH44" s="25">
        <v>13447</v>
      </c>
      <c r="AI44" s="25">
        <v>14440</v>
      </c>
      <c r="AJ44" s="33">
        <v>15767</v>
      </c>
      <c r="AK44" s="32">
        <v>11616068</v>
      </c>
      <c r="AL44" s="25">
        <v>3649742</v>
      </c>
      <c r="AM44" s="25">
        <v>6320940</v>
      </c>
      <c r="AN44" s="25">
        <v>804891</v>
      </c>
      <c r="AO44" s="34">
        <v>840495</v>
      </c>
      <c r="AP44" s="36">
        <v>22375</v>
      </c>
      <c r="AQ44" s="25">
        <v>10502</v>
      </c>
      <c r="AR44" s="25">
        <v>8675</v>
      </c>
      <c r="AS44" s="25">
        <v>2035</v>
      </c>
      <c r="AT44" s="33">
        <v>1163</v>
      </c>
      <c r="AU44" s="32">
        <v>2039104</v>
      </c>
      <c r="AV44" s="25">
        <v>710050</v>
      </c>
      <c r="AW44" s="25">
        <v>484293</v>
      </c>
      <c r="AX44" s="25">
        <v>423755</v>
      </c>
      <c r="AY44" s="34">
        <v>421006</v>
      </c>
      <c r="AZ44" s="32">
        <v>2232</v>
      </c>
      <c r="BA44" s="25">
        <v>834</v>
      </c>
      <c r="BB44" s="25">
        <v>518</v>
      </c>
      <c r="BC44" s="25">
        <v>430</v>
      </c>
      <c r="BD44" s="33">
        <v>450</v>
      </c>
      <c r="BE44" s="32">
        <v>21222791</v>
      </c>
      <c r="BF44" s="25">
        <v>4523074</v>
      </c>
      <c r="BG44" s="25">
        <v>187182</v>
      </c>
      <c r="BH44" s="25">
        <v>8282783</v>
      </c>
      <c r="BI44" s="34">
        <v>8229752</v>
      </c>
      <c r="BJ44" s="36">
        <v>35666</v>
      </c>
      <c r="BK44" s="25">
        <v>5283</v>
      </c>
      <c r="BL44" s="25">
        <v>4254</v>
      </c>
      <c r="BM44" s="25">
        <v>11975</v>
      </c>
      <c r="BN44" s="33">
        <v>14154</v>
      </c>
      <c r="BO44" s="32">
        <v>4733194</v>
      </c>
      <c r="BP44" s="25">
        <v>1200962</v>
      </c>
      <c r="BQ44" s="25">
        <v>939108</v>
      </c>
      <c r="BR44" s="25">
        <v>500774</v>
      </c>
      <c r="BS44" s="34">
        <v>2092350</v>
      </c>
      <c r="BT44" s="32">
        <v>327</v>
      </c>
      <c r="BU44" s="25">
        <v>86</v>
      </c>
      <c r="BV44" s="25">
        <v>64</v>
      </c>
      <c r="BW44" s="25">
        <v>35</v>
      </c>
      <c r="BX44" s="34">
        <v>142</v>
      </c>
      <c r="BY44" s="3">
        <v>4</v>
      </c>
      <c r="BZ44" s="3">
        <v>4</v>
      </c>
      <c r="CA44" s="3">
        <v>4</v>
      </c>
      <c r="CB44" s="3">
        <v>4</v>
      </c>
      <c r="CD44" s="23">
        <v>3</v>
      </c>
      <c r="CE44" s="23">
        <v>2</v>
      </c>
    </row>
    <row r="45" spans="1:83" ht="18.75" x14ac:dyDescent="0.25">
      <c r="A45" s="260" t="s">
        <v>18</v>
      </c>
      <c r="B45" s="32">
        <v>188968</v>
      </c>
      <c r="C45" s="25">
        <v>44549</v>
      </c>
      <c r="D45" s="25">
        <v>59755</v>
      </c>
      <c r="E45" s="25">
        <v>42650</v>
      </c>
      <c r="F45" s="34">
        <v>42014</v>
      </c>
      <c r="G45" s="36">
        <v>0</v>
      </c>
      <c r="H45" s="25">
        <v>0</v>
      </c>
      <c r="I45" s="25">
        <v>0</v>
      </c>
      <c r="J45" s="25">
        <v>0</v>
      </c>
      <c r="K45" s="34">
        <v>0</v>
      </c>
      <c r="L45" s="32">
        <v>0</v>
      </c>
      <c r="M45" s="25"/>
      <c r="N45" s="25"/>
      <c r="O45" s="25"/>
      <c r="P45" s="33"/>
      <c r="Q45" s="67">
        <v>0</v>
      </c>
      <c r="R45" s="25">
        <v>0</v>
      </c>
      <c r="S45" s="25">
        <v>0</v>
      </c>
      <c r="T45" s="25">
        <v>0</v>
      </c>
      <c r="U45" s="34">
        <v>0</v>
      </c>
      <c r="V45" s="36">
        <v>0</v>
      </c>
      <c r="W45" s="25">
        <v>0</v>
      </c>
      <c r="X45" s="25">
        <v>0</v>
      </c>
      <c r="Y45" s="25">
        <v>0</v>
      </c>
      <c r="Z45" s="33">
        <v>0</v>
      </c>
      <c r="AA45" s="32">
        <v>188968</v>
      </c>
      <c r="AB45" s="25">
        <v>44549</v>
      </c>
      <c r="AC45" s="25">
        <v>59755</v>
      </c>
      <c r="AD45" s="25">
        <v>42650</v>
      </c>
      <c r="AE45" s="34">
        <v>42014</v>
      </c>
      <c r="AF45" s="36">
        <v>2589</v>
      </c>
      <c r="AG45" s="25">
        <v>615</v>
      </c>
      <c r="AH45" s="25">
        <v>735</v>
      </c>
      <c r="AI45" s="25">
        <v>562</v>
      </c>
      <c r="AJ45" s="33">
        <v>677</v>
      </c>
      <c r="AK45" s="32">
        <v>188968</v>
      </c>
      <c r="AL45" s="25">
        <v>44549</v>
      </c>
      <c r="AM45" s="25">
        <v>59755</v>
      </c>
      <c r="AN45" s="25">
        <v>42650</v>
      </c>
      <c r="AO45" s="34">
        <v>42014</v>
      </c>
      <c r="AP45" s="36">
        <v>2589</v>
      </c>
      <c r="AQ45" s="25">
        <v>615</v>
      </c>
      <c r="AR45" s="25">
        <v>735</v>
      </c>
      <c r="AS45" s="25">
        <v>562</v>
      </c>
      <c r="AT45" s="33">
        <v>677</v>
      </c>
      <c r="AU45" s="32">
        <v>0</v>
      </c>
      <c r="AV45" s="25">
        <v>0</v>
      </c>
      <c r="AW45" s="25">
        <v>0</v>
      </c>
      <c r="AX45" s="25">
        <v>0</v>
      </c>
      <c r="AY45" s="34">
        <v>0</v>
      </c>
      <c r="AZ45" s="32">
        <v>0</v>
      </c>
      <c r="BA45" s="25">
        <v>0</v>
      </c>
      <c r="BB45" s="25">
        <v>0</v>
      </c>
      <c r="BC45" s="25">
        <v>0</v>
      </c>
      <c r="BD45" s="33">
        <v>0</v>
      </c>
      <c r="BE45" s="32">
        <v>0</v>
      </c>
      <c r="BF45" s="25">
        <v>0</v>
      </c>
      <c r="BG45" s="25">
        <v>0</v>
      </c>
      <c r="BH45" s="25">
        <v>0</v>
      </c>
      <c r="BI45" s="34">
        <v>0</v>
      </c>
      <c r="BJ45" s="36">
        <v>0</v>
      </c>
      <c r="BK45" s="25">
        <v>0</v>
      </c>
      <c r="BL45" s="25">
        <v>0</v>
      </c>
      <c r="BM45" s="25">
        <v>0</v>
      </c>
      <c r="BN45" s="33">
        <v>0</v>
      </c>
      <c r="BO45" s="32">
        <v>0</v>
      </c>
      <c r="BP45" s="25">
        <v>0</v>
      </c>
      <c r="BQ45" s="25">
        <v>0</v>
      </c>
      <c r="BR45" s="25">
        <v>0</v>
      </c>
      <c r="BS45" s="34">
        <v>0</v>
      </c>
      <c r="BT45" s="32">
        <v>0</v>
      </c>
      <c r="BU45" s="25">
        <v>0</v>
      </c>
      <c r="BV45" s="25">
        <v>0</v>
      </c>
      <c r="BW45" s="25">
        <v>0</v>
      </c>
      <c r="BX45" s="34">
        <v>0</v>
      </c>
      <c r="CD45" s="23"/>
      <c r="CE45" s="23"/>
    </row>
    <row r="46" spans="1:83" ht="19.5" thickBot="1" x14ac:dyDescent="0.3">
      <c r="A46" s="255" t="s">
        <v>24</v>
      </c>
      <c r="B46" s="32">
        <v>77033</v>
      </c>
      <c r="C46" s="25">
        <v>25453</v>
      </c>
      <c r="D46" s="25">
        <v>19442</v>
      </c>
      <c r="E46" s="25">
        <v>18757</v>
      </c>
      <c r="F46" s="34">
        <v>13381</v>
      </c>
      <c r="G46" s="36">
        <v>0</v>
      </c>
      <c r="H46" s="25">
        <v>0</v>
      </c>
      <c r="I46" s="25">
        <v>0</v>
      </c>
      <c r="J46" s="25">
        <v>0</v>
      </c>
      <c r="K46" s="34">
        <v>0</v>
      </c>
      <c r="L46" s="32">
        <v>0</v>
      </c>
      <c r="M46" s="25"/>
      <c r="N46" s="25"/>
      <c r="O46" s="25"/>
      <c r="P46" s="33"/>
      <c r="Q46" s="67">
        <v>0</v>
      </c>
      <c r="R46" s="25">
        <v>0</v>
      </c>
      <c r="S46" s="25">
        <v>0</v>
      </c>
      <c r="T46" s="25">
        <v>0</v>
      </c>
      <c r="U46" s="34">
        <v>0</v>
      </c>
      <c r="V46" s="36">
        <v>0</v>
      </c>
      <c r="W46" s="25">
        <v>0</v>
      </c>
      <c r="X46" s="25">
        <v>0</v>
      </c>
      <c r="Y46" s="25">
        <v>0</v>
      </c>
      <c r="Z46" s="33">
        <v>0</v>
      </c>
      <c r="AA46" s="32">
        <v>77033</v>
      </c>
      <c r="AB46" s="25">
        <v>25453</v>
      </c>
      <c r="AC46" s="25">
        <v>19442</v>
      </c>
      <c r="AD46" s="25">
        <v>18757</v>
      </c>
      <c r="AE46" s="34">
        <v>13381</v>
      </c>
      <c r="AF46" s="36">
        <v>333</v>
      </c>
      <c r="AG46" s="25">
        <v>43</v>
      </c>
      <c r="AH46" s="25">
        <v>139</v>
      </c>
      <c r="AI46" s="25">
        <v>49</v>
      </c>
      <c r="AJ46" s="33">
        <v>102</v>
      </c>
      <c r="AK46" s="32">
        <v>77033</v>
      </c>
      <c r="AL46" s="25">
        <v>25453</v>
      </c>
      <c r="AM46" s="25">
        <v>19442</v>
      </c>
      <c r="AN46" s="25">
        <v>18757</v>
      </c>
      <c r="AO46" s="34">
        <v>13381</v>
      </c>
      <c r="AP46" s="36">
        <v>333</v>
      </c>
      <c r="AQ46" s="25">
        <v>43</v>
      </c>
      <c r="AR46" s="25">
        <v>139</v>
      </c>
      <c r="AS46" s="25">
        <v>49</v>
      </c>
      <c r="AT46" s="33">
        <v>102</v>
      </c>
      <c r="AU46" s="32">
        <v>0</v>
      </c>
      <c r="AV46" s="25">
        <v>0</v>
      </c>
      <c r="AW46" s="25">
        <v>0</v>
      </c>
      <c r="AX46" s="25">
        <v>0</v>
      </c>
      <c r="AY46" s="34">
        <v>0</v>
      </c>
      <c r="AZ46" s="32">
        <v>0</v>
      </c>
      <c r="BA46" s="25">
        <v>0</v>
      </c>
      <c r="BB46" s="25">
        <v>0</v>
      </c>
      <c r="BC46" s="25">
        <v>0</v>
      </c>
      <c r="BD46" s="33">
        <v>0</v>
      </c>
      <c r="BE46" s="32">
        <v>0</v>
      </c>
      <c r="BF46" s="25">
        <v>0</v>
      </c>
      <c r="BG46" s="25">
        <v>0</v>
      </c>
      <c r="BH46" s="25">
        <v>0</v>
      </c>
      <c r="BI46" s="34">
        <v>0</v>
      </c>
      <c r="BJ46" s="36">
        <v>0</v>
      </c>
      <c r="BK46" s="25">
        <v>0</v>
      </c>
      <c r="BL46" s="25">
        <v>0</v>
      </c>
      <c r="BM46" s="25">
        <v>0</v>
      </c>
      <c r="BN46" s="33">
        <v>0</v>
      </c>
      <c r="BO46" s="32">
        <v>0</v>
      </c>
      <c r="BP46" s="25">
        <v>0</v>
      </c>
      <c r="BQ46" s="25">
        <v>0</v>
      </c>
      <c r="BR46" s="25">
        <v>0</v>
      </c>
      <c r="BS46" s="34">
        <v>0</v>
      </c>
      <c r="BT46" s="32">
        <v>0</v>
      </c>
      <c r="BU46" s="25">
        <v>0</v>
      </c>
      <c r="BV46" s="25">
        <v>0</v>
      </c>
      <c r="BW46" s="25">
        <v>0</v>
      </c>
      <c r="BX46" s="34">
        <v>0</v>
      </c>
      <c r="BY46" s="3">
        <v>4</v>
      </c>
      <c r="BZ46" s="3">
        <v>4</v>
      </c>
      <c r="CA46" s="3">
        <v>4</v>
      </c>
      <c r="CB46" s="3">
        <v>4</v>
      </c>
      <c r="CD46" s="23">
        <v>3</v>
      </c>
      <c r="CE46" s="23">
        <v>2</v>
      </c>
    </row>
    <row r="47" spans="1:83" ht="18.75" x14ac:dyDescent="0.25">
      <c r="A47" s="262" t="s">
        <v>46</v>
      </c>
      <c r="B47" s="32">
        <v>93648179</v>
      </c>
      <c r="C47" s="25">
        <v>22090476</v>
      </c>
      <c r="D47" s="25">
        <v>23103584</v>
      </c>
      <c r="E47" s="25">
        <v>23646449</v>
      </c>
      <c r="F47" s="34">
        <v>24807670</v>
      </c>
      <c r="G47" s="36">
        <v>0</v>
      </c>
      <c r="H47" s="25">
        <v>0</v>
      </c>
      <c r="I47" s="25">
        <v>0</v>
      </c>
      <c r="J47" s="25">
        <v>0</v>
      </c>
      <c r="K47" s="34">
        <v>0</v>
      </c>
      <c r="L47" s="32">
        <v>0</v>
      </c>
      <c r="M47" s="25"/>
      <c r="N47" s="25"/>
      <c r="O47" s="25"/>
      <c r="P47" s="33"/>
      <c r="Q47" s="67">
        <v>30203296</v>
      </c>
      <c r="R47" s="25">
        <v>7289253</v>
      </c>
      <c r="S47" s="25">
        <v>7547352</v>
      </c>
      <c r="T47" s="25">
        <v>7357448</v>
      </c>
      <c r="U47" s="34">
        <v>8009243</v>
      </c>
      <c r="V47" s="36">
        <v>905</v>
      </c>
      <c r="W47" s="25">
        <v>213</v>
      </c>
      <c r="X47" s="25">
        <v>224</v>
      </c>
      <c r="Y47" s="25">
        <v>226</v>
      </c>
      <c r="Z47" s="33">
        <v>242</v>
      </c>
      <c r="AA47" s="32">
        <v>55424112</v>
      </c>
      <c r="AB47" s="25">
        <v>12825313</v>
      </c>
      <c r="AC47" s="25">
        <v>13514884</v>
      </c>
      <c r="AD47" s="25">
        <v>14646465</v>
      </c>
      <c r="AE47" s="34">
        <v>14437450</v>
      </c>
      <c r="AF47" s="36">
        <v>92871</v>
      </c>
      <c r="AG47" s="25">
        <v>23313</v>
      </c>
      <c r="AH47" s="25">
        <v>25319</v>
      </c>
      <c r="AI47" s="25">
        <v>22611</v>
      </c>
      <c r="AJ47" s="33">
        <v>21628</v>
      </c>
      <c r="AK47" s="32">
        <v>19471096</v>
      </c>
      <c r="AL47" s="25">
        <v>7766230</v>
      </c>
      <c r="AM47" s="25">
        <v>2171504</v>
      </c>
      <c r="AN47" s="25">
        <v>4600571</v>
      </c>
      <c r="AO47" s="34">
        <v>4932791</v>
      </c>
      <c r="AP47" s="36">
        <v>32074</v>
      </c>
      <c r="AQ47" s="25">
        <v>17390</v>
      </c>
      <c r="AR47" s="25">
        <v>-5397</v>
      </c>
      <c r="AS47" s="25">
        <v>9922</v>
      </c>
      <c r="AT47" s="33">
        <v>10159</v>
      </c>
      <c r="AU47" s="32">
        <v>1264399</v>
      </c>
      <c r="AV47" s="25">
        <v>345791</v>
      </c>
      <c r="AW47" s="25">
        <v>253747</v>
      </c>
      <c r="AX47" s="25">
        <v>306351</v>
      </c>
      <c r="AY47" s="34">
        <v>358510</v>
      </c>
      <c r="AZ47" s="32">
        <v>1369</v>
      </c>
      <c r="BA47" s="25">
        <v>377</v>
      </c>
      <c r="BB47" s="25">
        <v>397</v>
      </c>
      <c r="BC47" s="25">
        <v>277</v>
      </c>
      <c r="BD47" s="33">
        <v>318</v>
      </c>
      <c r="BE47" s="32">
        <v>34688617</v>
      </c>
      <c r="BF47" s="25">
        <v>4713292</v>
      </c>
      <c r="BG47" s="25">
        <v>11089633</v>
      </c>
      <c r="BH47" s="25">
        <v>9739543</v>
      </c>
      <c r="BI47" s="34">
        <v>9146149</v>
      </c>
      <c r="BJ47" s="36">
        <v>59428</v>
      </c>
      <c r="BK47" s="25">
        <v>5546</v>
      </c>
      <c r="BL47" s="25">
        <v>30319</v>
      </c>
      <c r="BM47" s="25">
        <v>12412</v>
      </c>
      <c r="BN47" s="33">
        <v>11151</v>
      </c>
      <c r="BO47" s="32">
        <v>8020771</v>
      </c>
      <c r="BP47" s="25">
        <v>1975910</v>
      </c>
      <c r="BQ47" s="25">
        <v>2041348</v>
      </c>
      <c r="BR47" s="25">
        <v>1642536</v>
      </c>
      <c r="BS47" s="34">
        <v>2360977</v>
      </c>
      <c r="BT47" s="32">
        <v>548</v>
      </c>
      <c r="BU47" s="25">
        <v>132</v>
      </c>
      <c r="BV47" s="25">
        <v>143</v>
      </c>
      <c r="BW47" s="25">
        <v>119</v>
      </c>
      <c r="BX47" s="34">
        <v>154</v>
      </c>
      <c r="CD47" s="23"/>
      <c r="CE47" s="23"/>
    </row>
    <row r="48" spans="1:83" ht="18.75" x14ac:dyDescent="0.25">
      <c r="A48" s="263" t="s">
        <v>18</v>
      </c>
      <c r="B48" s="32">
        <v>209195</v>
      </c>
      <c r="C48" s="25">
        <v>58929</v>
      </c>
      <c r="D48" s="25">
        <v>55345</v>
      </c>
      <c r="E48" s="25">
        <v>55969</v>
      </c>
      <c r="F48" s="34">
        <v>38952</v>
      </c>
      <c r="G48" s="36">
        <v>0</v>
      </c>
      <c r="H48" s="25">
        <v>0</v>
      </c>
      <c r="I48" s="25">
        <v>0</v>
      </c>
      <c r="J48" s="25">
        <v>0</v>
      </c>
      <c r="K48" s="34">
        <v>0</v>
      </c>
      <c r="L48" s="32">
        <v>0</v>
      </c>
      <c r="M48" s="25"/>
      <c r="N48" s="25"/>
      <c r="O48" s="25"/>
      <c r="P48" s="33"/>
      <c r="Q48" s="67">
        <v>0</v>
      </c>
      <c r="R48" s="25">
        <v>0</v>
      </c>
      <c r="S48" s="25">
        <v>0</v>
      </c>
      <c r="T48" s="25">
        <v>0</v>
      </c>
      <c r="U48" s="34">
        <v>0</v>
      </c>
      <c r="V48" s="36">
        <v>0</v>
      </c>
      <c r="W48" s="25">
        <v>0</v>
      </c>
      <c r="X48" s="25">
        <v>0</v>
      </c>
      <c r="Y48" s="25">
        <v>0</v>
      </c>
      <c r="Z48" s="33">
        <v>0</v>
      </c>
      <c r="AA48" s="32">
        <v>209195</v>
      </c>
      <c r="AB48" s="25">
        <v>58929</v>
      </c>
      <c r="AC48" s="25">
        <v>55345</v>
      </c>
      <c r="AD48" s="25">
        <v>55969</v>
      </c>
      <c r="AE48" s="34">
        <v>38952</v>
      </c>
      <c r="AF48" s="36">
        <v>2494</v>
      </c>
      <c r="AG48" s="25">
        <v>780</v>
      </c>
      <c r="AH48" s="25">
        <v>665</v>
      </c>
      <c r="AI48" s="25">
        <v>533</v>
      </c>
      <c r="AJ48" s="33">
        <v>516</v>
      </c>
      <c r="AK48" s="32">
        <v>209195</v>
      </c>
      <c r="AL48" s="25">
        <v>58929</v>
      </c>
      <c r="AM48" s="25">
        <v>55345</v>
      </c>
      <c r="AN48" s="25">
        <v>55969</v>
      </c>
      <c r="AO48" s="34">
        <v>38952</v>
      </c>
      <c r="AP48" s="36">
        <v>2494</v>
      </c>
      <c r="AQ48" s="25">
        <v>780</v>
      </c>
      <c r="AR48" s="25">
        <v>665</v>
      </c>
      <c r="AS48" s="25">
        <v>533</v>
      </c>
      <c r="AT48" s="33">
        <v>516</v>
      </c>
      <c r="AU48" s="32">
        <v>0</v>
      </c>
      <c r="AV48" s="25">
        <v>0</v>
      </c>
      <c r="AW48" s="25">
        <v>0</v>
      </c>
      <c r="AX48" s="25">
        <v>0</v>
      </c>
      <c r="AY48" s="34">
        <v>0</v>
      </c>
      <c r="AZ48" s="32">
        <v>0</v>
      </c>
      <c r="BA48" s="25">
        <v>0</v>
      </c>
      <c r="BB48" s="25">
        <v>0</v>
      </c>
      <c r="BC48" s="25">
        <v>0</v>
      </c>
      <c r="BD48" s="33">
        <v>0</v>
      </c>
      <c r="BE48" s="32">
        <v>0</v>
      </c>
      <c r="BF48" s="25">
        <v>0</v>
      </c>
      <c r="BG48" s="25">
        <v>0</v>
      </c>
      <c r="BH48" s="25">
        <v>0</v>
      </c>
      <c r="BI48" s="34">
        <v>0</v>
      </c>
      <c r="BJ48" s="36">
        <v>0</v>
      </c>
      <c r="BK48" s="25">
        <v>0</v>
      </c>
      <c r="BL48" s="25">
        <v>0</v>
      </c>
      <c r="BM48" s="25">
        <v>0</v>
      </c>
      <c r="BN48" s="33">
        <v>0</v>
      </c>
      <c r="BO48" s="32">
        <v>0</v>
      </c>
      <c r="BP48" s="25">
        <v>0</v>
      </c>
      <c r="BQ48" s="25">
        <v>0</v>
      </c>
      <c r="BR48" s="25">
        <v>0</v>
      </c>
      <c r="BS48" s="34">
        <v>0</v>
      </c>
      <c r="BT48" s="32">
        <v>0</v>
      </c>
      <c r="BU48" s="25">
        <v>0</v>
      </c>
      <c r="BV48" s="25">
        <v>0</v>
      </c>
      <c r="BW48" s="25">
        <v>0</v>
      </c>
      <c r="BX48" s="34">
        <v>0</v>
      </c>
      <c r="BY48" s="3">
        <v>4</v>
      </c>
      <c r="BZ48" s="3">
        <v>4</v>
      </c>
      <c r="CA48" s="3">
        <v>4</v>
      </c>
      <c r="CB48" s="3">
        <v>4</v>
      </c>
      <c r="CD48" s="23">
        <v>3</v>
      </c>
      <c r="CE48" s="23">
        <v>2</v>
      </c>
    </row>
    <row r="49" spans="1:83" ht="19.5" thickBot="1" x14ac:dyDescent="0.3">
      <c r="A49" s="255" t="s">
        <v>24</v>
      </c>
      <c r="B49" s="32">
        <v>37112</v>
      </c>
      <c r="C49" s="25">
        <v>12141</v>
      </c>
      <c r="D49" s="25">
        <v>8602</v>
      </c>
      <c r="E49" s="25">
        <v>14337</v>
      </c>
      <c r="F49" s="34">
        <v>2032</v>
      </c>
      <c r="G49" s="36">
        <v>0</v>
      </c>
      <c r="H49" s="25">
        <v>0</v>
      </c>
      <c r="I49" s="25">
        <v>0</v>
      </c>
      <c r="J49" s="25">
        <v>0</v>
      </c>
      <c r="K49" s="34">
        <v>0</v>
      </c>
      <c r="L49" s="32">
        <v>0</v>
      </c>
      <c r="M49" s="25"/>
      <c r="N49" s="25"/>
      <c r="O49" s="25"/>
      <c r="P49" s="33"/>
      <c r="Q49" s="67">
        <v>0</v>
      </c>
      <c r="R49" s="25">
        <v>0</v>
      </c>
      <c r="S49" s="25">
        <v>0</v>
      </c>
      <c r="T49" s="25">
        <v>0</v>
      </c>
      <c r="U49" s="34">
        <v>0</v>
      </c>
      <c r="V49" s="36">
        <v>0</v>
      </c>
      <c r="W49" s="25">
        <v>0</v>
      </c>
      <c r="X49" s="25">
        <v>0</v>
      </c>
      <c r="Y49" s="25">
        <v>0</v>
      </c>
      <c r="Z49" s="33">
        <v>0</v>
      </c>
      <c r="AA49" s="32">
        <v>37112</v>
      </c>
      <c r="AB49" s="25">
        <v>12141</v>
      </c>
      <c r="AC49" s="25">
        <v>8602</v>
      </c>
      <c r="AD49" s="25">
        <v>14337</v>
      </c>
      <c r="AE49" s="34">
        <v>2032</v>
      </c>
      <c r="AF49" s="36">
        <v>118</v>
      </c>
      <c r="AG49" s="25">
        <v>48</v>
      </c>
      <c r="AH49" s="25">
        <v>24</v>
      </c>
      <c r="AI49" s="25">
        <v>45</v>
      </c>
      <c r="AJ49" s="33">
        <v>1</v>
      </c>
      <c r="AK49" s="32">
        <v>37112</v>
      </c>
      <c r="AL49" s="25">
        <v>12141</v>
      </c>
      <c r="AM49" s="25">
        <v>8602</v>
      </c>
      <c r="AN49" s="25">
        <v>14337</v>
      </c>
      <c r="AO49" s="34">
        <v>2032</v>
      </c>
      <c r="AP49" s="36">
        <v>118</v>
      </c>
      <c r="AQ49" s="25">
        <v>48</v>
      </c>
      <c r="AR49" s="25">
        <v>24</v>
      </c>
      <c r="AS49" s="25">
        <v>45</v>
      </c>
      <c r="AT49" s="33">
        <v>1</v>
      </c>
      <c r="AU49" s="32">
        <v>0</v>
      </c>
      <c r="AV49" s="25">
        <v>0</v>
      </c>
      <c r="AW49" s="25">
        <v>0</v>
      </c>
      <c r="AX49" s="25">
        <v>0</v>
      </c>
      <c r="AY49" s="34">
        <v>0</v>
      </c>
      <c r="AZ49" s="32">
        <v>0</v>
      </c>
      <c r="BA49" s="25">
        <v>0</v>
      </c>
      <c r="BB49" s="25">
        <v>0</v>
      </c>
      <c r="BC49" s="25">
        <v>0</v>
      </c>
      <c r="BD49" s="33">
        <v>0</v>
      </c>
      <c r="BE49" s="32">
        <v>0</v>
      </c>
      <c r="BF49" s="25">
        <v>0</v>
      </c>
      <c r="BG49" s="25">
        <v>0</v>
      </c>
      <c r="BH49" s="25">
        <v>0</v>
      </c>
      <c r="BI49" s="34">
        <v>0</v>
      </c>
      <c r="BJ49" s="36">
        <v>0</v>
      </c>
      <c r="BK49" s="25">
        <v>0</v>
      </c>
      <c r="BL49" s="25">
        <v>0</v>
      </c>
      <c r="BM49" s="25">
        <v>0</v>
      </c>
      <c r="BN49" s="33">
        <v>0</v>
      </c>
      <c r="BO49" s="32">
        <v>0</v>
      </c>
      <c r="BP49" s="25">
        <v>0</v>
      </c>
      <c r="BQ49" s="25">
        <v>0</v>
      </c>
      <c r="BR49" s="25">
        <v>0</v>
      </c>
      <c r="BS49" s="34">
        <v>0</v>
      </c>
      <c r="BT49" s="32">
        <v>0</v>
      </c>
      <c r="BU49" s="25">
        <v>0</v>
      </c>
      <c r="BV49" s="25">
        <v>0</v>
      </c>
      <c r="BW49" s="25">
        <v>0</v>
      </c>
      <c r="BX49" s="34">
        <v>0</v>
      </c>
      <c r="BY49" s="3">
        <v>4</v>
      </c>
      <c r="BZ49" s="3">
        <v>4</v>
      </c>
      <c r="CA49" s="3">
        <v>4</v>
      </c>
      <c r="CB49" s="3">
        <v>4</v>
      </c>
      <c r="CD49" s="23">
        <v>3</v>
      </c>
      <c r="CE49" s="23">
        <v>2</v>
      </c>
    </row>
    <row r="50" spans="1:83" ht="18.75" x14ac:dyDescent="0.25">
      <c r="A50" s="245" t="s">
        <v>47</v>
      </c>
      <c r="B50" s="32">
        <v>78396269</v>
      </c>
      <c r="C50" s="25">
        <v>19122916</v>
      </c>
      <c r="D50" s="25">
        <v>19676551</v>
      </c>
      <c r="E50" s="25">
        <v>19349001</v>
      </c>
      <c r="F50" s="34">
        <v>20247801</v>
      </c>
      <c r="G50" s="36">
        <v>0</v>
      </c>
      <c r="H50" s="25">
        <v>0</v>
      </c>
      <c r="I50" s="25">
        <v>0</v>
      </c>
      <c r="J50" s="25">
        <v>0</v>
      </c>
      <c r="K50" s="34">
        <v>0</v>
      </c>
      <c r="L50" s="32">
        <v>0</v>
      </c>
      <c r="M50" s="25"/>
      <c r="N50" s="25"/>
      <c r="O50" s="25"/>
      <c r="P50" s="33"/>
      <c r="Q50" s="67">
        <v>38654262</v>
      </c>
      <c r="R50" s="25">
        <v>9362029</v>
      </c>
      <c r="S50" s="25">
        <v>9669765</v>
      </c>
      <c r="T50" s="25">
        <v>9663225</v>
      </c>
      <c r="U50" s="34">
        <v>9959243</v>
      </c>
      <c r="V50" s="36">
        <v>1121</v>
      </c>
      <c r="W50" s="25">
        <v>256</v>
      </c>
      <c r="X50" s="25">
        <v>281</v>
      </c>
      <c r="Y50" s="25">
        <v>299</v>
      </c>
      <c r="Z50" s="33">
        <v>285</v>
      </c>
      <c r="AA50" s="32">
        <v>37277365</v>
      </c>
      <c r="AB50" s="25">
        <v>9167256</v>
      </c>
      <c r="AC50" s="25">
        <v>9393070</v>
      </c>
      <c r="AD50" s="25">
        <v>9072467</v>
      </c>
      <c r="AE50" s="34">
        <v>9644572</v>
      </c>
      <c r="AF50" s="36">
        <v>75362</v>
      </c>
      <c r="AG50" s="25">
        <v>20705</v>
      </c>
      <c r="AH50" s="25">
        <v>18641</v>
      </c>
      <c r="AI50" s="25">
        <v>18740</v>
      </c>
      <c r="AJ50" s="33">
        <v>17276</v>
      </c>
      <c r="AK50" s="32">
        <v>13513634</v>
      </c>
      <c r="AL50" s="25">
        <v>6414978</v>
      </c>
      <c r="AM50" s="25">
        <v>-187178</v>
      </c>
      <c r="AN50" s="25">
        <v>3621518</v>
      </c>
      <c r="AO50" s="34">
        <v>3664316</v>
      </c>
      <c r="AP50" s="36">
        <v>30531</v>
      </c>
      <c r="AQ50" s="25">
        <v>15439</v>
      </c>
      <c r="AR50" s="25">
        <v>-7031</v>
      </c>
      <c r="AS50" s="25">
        <v>11042</v>
      </c>
      <c r="AT50" s="33">
        <v>11081</v>
      </c>
      <c r="AU50" s="32">
        <v>695410</v>
      </c>
      <c r="AV50" s="25">
        <v>203779</v>
      </c>
      <c r="AW50" s="25">
        <v>177023</v>
      </c>
      <c r="AX50" s="25">
        <v>141253</v>
      </c>
      <c r="AY50" s="34">
        <v>173355</v>
      </c>
      <c r="AZ50" s="32">
        <v>736</v>
      </c>
      <c r="BA50" s="25">
        <v>225</v>
      </c>
      <c r="BB50" s="25">
        <v>193</v>
      </c>
      <c r="BC50" s="25">
        <v>154</v>
      </c>
      <c r="BD50" s="33">
        <v>164</v>
      </c>
      <c r="BE50" s="32">
        <v>23068321</v>
      </c>
      <c r="BF50" s="25">
        <v>2548499</v>
      </c>
      <c r="BG50" s="25">
        <v>9403225</v>
      </c>
      <c r="BH50" s="25">
        <v>5309696</v>
      </c>
      <c r="BI50" s="34">
        <v>5806901</v>
      </c>
      <c r="BJ50" s="36">
        <v>44095</v>
      </c>
      <c r="BK50" s="25">
        <v>5041</v>
      </c>
      <c r="BL50" s="25">
        <v>25479</v>
      </c>
      <c r="BM50" s="25">
        <v>7544</v>
      </c>
      <c r="BN50" s="33">
        <v>6031</v>
      </c>
      <c r="BO50" s="32">
        <v>2464642</v>
      </c>
      <c r="BP50" s="25">
        <v>593631</v>
      </c>
      <c r="BQ50" s="25">
        <v>613716</v>
      </c>
      <c r="BR50" s="25">
        <v>613309</v>
      </c>
      <c r="BS50" s="34">
        <v>643986</v>
      </c>
      <c r="BT50" s="32">
        <v>122</v>
      </c>
      <c r="BU50" s="25">
        <v>34</v>
      </c>
      <c r="BV50" s="25">
        <v>26</v>
      </c>
      <c r="BW50" s="25">
        <v>38</v>
      </c>
      <c r="BX50" s="34">
        <v>24</v>
      </c>
      <c r="CD50" s="23"/>
      <c r="CE50" s="23"/>
    </row>
    <row r="51" spans="1:83" ht="18.75" x14ac:dyDescent="0.25">
      <c r="A51" s="260" t="s">
        <v>18</v>
      </c>
      <c r="B51" s="32">
        <v>239303</v>
      </c>
      <c r="C51" s="25">
        <v>43183</v>
      </c>
      <c r="D51" s="25">
        <v>59929</v>
      </c>
      <c r="E51" s="25">
        <v>65632</v>
      </c>
      <c r="F51" s="34">
        <v>70559</v>
      </c>
      <c r="G51" s="36">
        <v>0</v>
      </c>
      <c r="H51" s="25">
        <v>0</v>
      </c>
      <c r="I51" s="25">
        <v>0</v>
      </c>
      <c r="J51" s="25">
        <v>0</v>
      </c>
      <c r="K51" s="34">
        <v>0</v>
      </c>
      <c r="L51" s="32">
        <v>0</v>
      </c>
      <c r="M51" s="25"/>
      <c r="N51" s="25"/>
      <c r="O51" s="25"/>
      <c r="P51" s="33"/>
      <c r="Q51" s="67">
        <v>0</v>
      </c>
      <c r="R51" s="25">
        <v>0</v>
      </c>
      <c r="S51" s="25">
        <v>0</v>
      </c>
      <c r="T51" s="25">
        <v>0</v>
      </c>
      <c r="U51" s="34">
        <v>0</v>
      </c>
      <c r="V51" s="36">
        <v>0</v>
      </c>
      <c r="W51" s="25">
        <v>0</v>
      </c>
      <c r="X51" s="25">
        <v>0</v>
      </c>
      <c r="Y51" s="25">
        <v>0</v>
      </c>
      <c r="Z51" s="33">
        <v>0</v>
      </c>
      <c r="AA51" s="32">
        <v>239303</v>
      </c>
      <c r="AB51" s="25">
        <v>43183</v>
      </c>
      <c r="AC51" s="25">
        <v>59929</v>
      </c>
      <c r="AD51" s="25">
        <v>65632</v>
      </c>
      <c r="AE51" s="34">
        <v>70559</v>
      </c>
      <c r="AF51" s="36">
        <v>2873</v>
      </c>
      <c r="AG51" s="25">
        <v>584</v>
      </c>
      <c r="AH51" s="25">
        <v>732</v>
      </c>
      <c r="AI51" s="25">
        <v>856</v>
      </c>
      <c r="AJ51" s="33">
        <v>701</v>
      </c>
      <c r="AK51" s="32">
        <v>239303</v>
      </c>
      <c r="AL51" s="25">
        <v>43183</v>
      </c>
      <c r="AM51" s="25">
        <v>59929</v>
      </c>
      <c r="AN51" s="25">
        <v>65632</v>
      </c>
      <c r="AO51" s="34">
        <v>70559</v>
      </c>
      <c r="AP51" s="36">
        <v>2873</v>
      </c>
      <c r="AQ51" s="25">
        <v>584</v>
      </c>
      <c r="AR51" s="25">
        <v>732</v>
      </c>
      <c r="AS51" s="25">
        <v>856</v>
      </c>
      <c r="AT51" s="33">
        <v>701</v>
      </c>
      <c r="AU51" s="32">
        <v>0</v>
      </c>
      <c r="AV51" s="25">
        <v>0</v>
      </c>
      <c r="AW51" s="25">
        <v>0</v>
      </c>
      <c r="AX51" s="25">
        <v>0</v>
      </c>
      <c r="AY51" s="34">
        <v>0</v>
      </c>
      <c r="AZ51" s="32">
        <v>0</v>
      </c>
      <c r="BA51" s="25">
        <v>0</v>
      </c>
      <c r="BB51" s="25">
        <v>0</v>
      </c>
      <c r="BC51" s="25">
        <v>0</v>
      </c>
      <c r="BD51" s="33">
        <v>0</v>
      </c>
      <c r="BE51" s="32">
        <v>0</v>
      </c>
      <c r="BF51" s="25">
        <v>0</v>
      </c>
      <c r="BG51" s="25">
        <v>0</v>
      </c>
      <c r="BH51" s="25">
        <v>0</v>
      </c>
      <c r="BI51" s="34">
        <v>0</v>
      </c>
      <c r="BJ51" s="36">
        <v>0</v>
      </c>
      <c r="BK51" s="25">
        <v>0</v>
      </c>
      <c r="BL51" s="25">
        <v>0</v>
      </c>
      <c r="BM51" s="25">
        <v>0</v>
      </c>
      <c r="BN51" s="33">
        <v>0</v>
      </c>
      <c r="BO51" s="32">
        <v>0</v>
      </c>
      <c r="BP51" s="25">
        <v>0</v>
      </c>
      <c r="BQ51" s="25">
        <v>0</v>
      </c>
      <c r="BR51" s="25">
        <v>0</v>
      </c>
      <c r="BS51" s="34">
        <v>0</v>
      </c>
      <c r="BT51" s="32">
        <v>0</v>
      </c>
      <c r="BU51" s="25">
        <v>0</v>
      </c>
      <c r="BV51" s="25">
        <v>0</v>
      </c>
      <c r="BW51" s="25">
        <v>0</v>
      </c>
      <c r="BX51" s="34">
        <v>0</v>
      </c>
      <c r="BY51" s="3">
        <v>4</v>
      </c>
      <c r="BZ51" s="3">
        <v>4</v>
      </c>
      <c r="CA51" s="3">
        <v>4</v>
      </c>
      <c r="CB51" s="3">
        <v>4</v>
      </c>
      <c r="CD51" s="23">
        <v>3</v>
      </c>
      <c r="CE51" s="23">
        <v>2</v>
      </c>
    </row>
    <row r="52" spans="1:83" ht="19.5" thickBot="1" x14ac:dyDescent="0.3">
      <c r="A52" s="255" t="s">
        <v>24</v>
      </c>
      <c r="B52" s="32">
        <v>0</v>
      </c>
      <c r="C52" s="25">
        <v>0</v>
      </c>
      <c r="D52" s="25">
        <v>0</v>
      </c>
      <c r="E52" s="25">
        <v>0</v>
      </c>
      <c r="F52" s="34">
        <v>0</v>
      </c>
      <c r="G52" s="36">
        <v>0</v>
      </c>
      <c r="H52" s="25">
        <v>0</v>
      </c>
      <c r="I52" s="25">
        <v>0</v>
      </c>
      <c r="J52" s="25">
        <v>0</v>
      </c>
      <c r="K52" s="34">
        <v>0</v>
      </c>
      <c r="L52" s="32">
        <v>0</v>
      </c>
      <c r="M52" s="25"/>
      <c r="N52" s="25"/>
      <c r="O52" s="25"/>
      <c r="P52" s="33"/>
      <c r="Q52" s="67">
        <v>0</v>
      </c>
      <c r="R52" s="25">
        <v>0</v>
      </c>
      <c r="S52" s="25">
        <v>0</v>
      </c>
      <c r="T52" s="25">
        <v>0</v>
      </c>
      <c r="U52" s="34">
        <v>0</v>
      </c>
      <c r="V52" s="36">
        <v>0</v>
      </c>
      <c r="W52" s="25">
        <v>0</v>
      </c>
      <c r="X52" s="25">
        <v>0</v>
      </c>
      <c r="Y52" s="25">
        <v>0</v>
      </c>
      <c r="Z52" s="33">
        <v>0</v>
      </c>
      <c r="AA52" s="32">
        <v>0</v>
      </c>
      <c r="AB52" s="25">
        <v>0</v>
      </c>
      <c r="AC52" s="25">
        <v>0</v>
      </c>
      <c r="AD52" s="25">
        <v>0</v>
      </c>
      <c r="AE52" s="34">
        <v>0</v>
      </c>
      <c r="AF52" s="36">
        <v>0</v>
      </c>
      <c r="AG52" s="25">
        <v>0</v>
      </c>
      <c r="AH52" s="25">
        <v>0</v>
      </c>
      <c r="AI52" s="25">
        <v>0</v>
      </c>
      <c r="AJ52" s="33">
        <v>0</v>
      </c>
      <c r="AK52" s="32">
        <v>0</v>
      </c>
      <c r="AL52" s="25">
        <v>0</v>
      </c>
      <c r="AM52" s="25">
        <v>0</v>
      </c>
      <c r="AN52" s="25">
        <v>0</v>
      </c>
      <c r="AO52" s="34">
        <v>0</v>
      </c>
      <c r="AP52" s="36">
        <v>0</v>
      </c>
      <c r="AQ52" s="25">
        <v>0</v>
      </c>
      <c r="AR52" s="25">
        <v>0</v>
      </c>
      <c r="AS52" s="25">
        <v>0</v>
      </c>
      <c r="AT52" s="33">
        <v>0</v>
      </c>
      <c r="AU52" s="32">
        <v>0</v>
      </c>
      <c r="AV52" s="25">
        <v>0</v>
      </c>
      <c r="AW52" s="25">
        <v>0</v>
      </c>
      <c r="AX52" s="25">
        <v>0</v>
      </c>
      <c r="AY52" s="34">
        <v>0</v>
      </c>
      <c r="AZ52" s="32">
        <v>0</v>
      </c>
      <c r="BA52" s="25">
        <v>0</v>
      </c>
      <c r="BB52" s="25">
        <v>0</v>
      </c>
      <c r="BC52" s="25">
        <v>0</v>
      </c>
      <c r="BD52" s="33">
        <v>0</v>
      </c>
      <c r="BE52" s="32">
        <v>0</v>
      </c>
      <c r="BF52" s="25">
        <v>0</v>
      </c>
      <c r="BG52" s="25">
        <v>0</v>
      </c>
      <c r="BH52" s="25">
        <v>0</v>
      </c>
      <c r="BI52" s="34">
        <v>0</v>
      </c>
      <c r="BJ52" s="36">
        <v>0</v>
      </c>
      <c r="BK52" s="25">
        <v>0</v>
      </c>
      <c r="BL52" s="25">
        <v>0</v>
      </c>
      <c r="BM52" s="25">
        <v>0</v>
      </c>
      <c r="BN52" s="33">
        <v>0</v>
      </c>
      <c r="BO52" s="32">
        <v>0</v>
      </c>
      <c r="BP52" s="25">
        <v>0</v>
      </c>
      <c r="BQ52" s="25">
        <v>0</v>
      </c>
      <c r="BR52" s="25">
        <v>0</v>
      </c>
      <c r="BS52" s="34">
        <v>0</v>
      </c>
      <c r="BT52" s="32">
        <v>0</v>
      </c>
      <c r="BU52" s="25">
        <v>0</v>
      </c>
      <c r="BV52" s="25">
        <v>0</v>
      </c>
      <c r="BW52" s="25">
        <v>0</v>
      </c>
      <c r="BX52" s="34">
        <v>0</v>
      </c>
      <c r="CD52" s="23"/>
      <c r="CE52" s="23"/>
    </row>
    <row r="53" spans="1:83" ht="18.75" x14ac:dyDescent="0.25">
      <c r="A53" s="245" t="s">
        <v>48</v>
      </c>
      <c r="B53" s="32">
        <v>66722162</v>
      </c>
      <c r="C53" s="25">
        <v>16009018</v>
      </c>
      <c r="D53" s="25">
        <v>16382183</v>
      </c>
      <c r="E53" s="25">
        <v>16819647</v>
      </c>
      <c r="F53" s="34">
        <v>17511314</v>
      </c>
      <c r="G53" s="36">
        <v>0</v>
      </c>
      <c r="H53" s="25">
        <v>0</v>
      </c>
      <c r="I53" s="25">
        <v>0</v>
      </c>
      <c r="J53" s="25">
        <v>0</v>
      </c>
      <c r="K53" s="34">
        <v>0</v>
      </c>
      <c r="L53" s="32">
        <v>0</v>
      </c>
      <c r="M53" s="25"/>
      <c r="N53" s="25"/>
      <c r="O53" s="25"/>
      <c r="P53" s="33"/>
      <c r="Q53" s="67">
        <v>43188311</v>
      </c>
      <c r="R53" s="25">
        <v>10324029</v>
      </c>
      <c r="S53" s="25">
        <v>10837667</v>
      </c>
      <c r="T53" s="25">
        <v>10850808</v>
      </c>
      <c r="U53" s="34">
        <v>11175807</v>
      </c>
      <c r="V53" s="36">
        <v>1305</v>
      </c>
      <c r="W53" s="25">
        <v>331</v>
      </c>
      <c r="X53" s="25">
        <v>300</v>
      </c>
      <c r="Y53" s="25">
        <v>295</v>
      </c>
      <c r="Z53" s="33">
        <v>379</v>
      </c>
      <c r="AA53" s="32">
        <v>22627129</v>
      </c>
      <c r="AB53" s="25">
        <v>5466486</v>
      </c>
      <c r="AC53" s="25">
        <v>5318929</v>
      </c>
      <c r="AD53" s="25">
        <v>5743085</v>
      </c>
      <c r="AE53" s="34">
        <v>6098629</v>
      </c>
      <c r="AF53" s="36">
        <v>29896</v>
      </c>
      <c r="AG53" s="25">
        <v>8205</v>
      </c>
      <c r="AH53" s="25">
        <v>6968</v>
      </c>
      <c r="AI53" s="25">
        <v>7963</v>
      </c>
      <c r="AJ53" s="33">
        <v>6760</v>
      </c>
      <c r="AK53" s="32">
        <v>7733096</v>
      </c>
      <c r="AL53" s="25">
        <v>3931359</v>
      </c>
      <c r="AM53" s="25">
        <v>-834157</v>
      </c>
      <c r="AN53" s="25">
        <v>2350357</v>
      </c>
      <c r="AO53" s="34">
        <v>2285537</v>
      </c>
      <c r="AP53" s="36">
        <v>7916</v>
      </c>
      <c r="AQ53" s="25">
        <v>5357</v>
      </c>
      <c r="AR53" s="25">
        <v>-1770</v>
      </c>
      <c r="AS53" s="25">
        <v>2514</v>
      </c>
      <c r="AT53" s="33">
        <v>1815</v>
      </c>
      <c r="AU53" s="32">
        <v>843843</v>
      </c>
      <c r="AV53" s="25">
        <v>113735</v>
      </c>
      <c r="AW53" s="25">
        <v>270695</v>
      </c>
      <c r="AX53" s="25">
        <v>130131</v>
      </c>
      <c r="AY53" s="34">
        <v>329282</v>
      </c>
      <c r="AZ53" s="32">
        <v>815</v>
      </c>
      <c r="BA53" s="25">
        <v>179</v>
      </c>
      <c r="BB53" s="25">
        <v>312</v>
      </c>
      <c r="BC53" s="25">
        <v>165</v>
      </c>
      <c r="BD53" s="33">
        <v>159</v>
      </c>
      <c r="BE53" s="32">
        <v>14050190</v>
      </c>
      <c r="BF53" s="25">
        <v>1421392</v>
      </c>
      <c r="BG53" s="25">
        <v>5882391</v>
      </c>
      <c r="BH53" s="25">
        <v>3262597</v>
      </c>
      <c r="BI53" s="34">
        <v>3483810</v>
      </c>
      <c r="BJ53" s="36">
        <v>21165</v>
      </c>
      <c r="BK53" s="25">
        <v>2669</v>
      </c>
      <c r="BL53" s="25">
        <v>8426</v>
      </c>
      <c r="BM53" s="25">
        <v>5284</v>
      </c>
      <c r="BN53" s="33">
        <v>4786</v>
      </c>
      <c r="BO53" s="32">
        <v>906722</v>
      </c>
      <c r="BP53" s="25">
        <v>218503</v>
      </c>
      <c r="BQ53" s="25">
        <v>225587</v>
      </c>
      <c r="BR53" s="25">
        <v>225754</v>
      </c>
      <c r="BS53" s="34">
        <v>236878</v>
      </c>
      <c r="BT53" s="32">
        <v>57</v>
      </c>
      <c r="BU53" s="25">
        <v>13</v>
      </c>
      <c r="BV53" s="25">
        <v>24</v>
      </c>
      <c r="BW53" s="25">
        <v>14</v>
      </c>
      <c r="BX53" s="34">
        <v>6</v>
      </c>
      <c r="BY53" s="3">
        <v>4</v>
      </c>
      <c r="BZ53" s="3">
        <v>4</v>
      </c>
      <c r="CA53" s="3">
        <v>4</v>
      </c>
      <c r="CB53" s="3">
        <v>4</v>
      </c>
      <c r="CD53" s="23">
        <v>3</v>
      </c>
      <c r="CE53" s="23">
        <v>2</v>
      </c>
    </row>
    <row r="54" spans="1:83" ht="18.75" x14ac:dyDescent="0.25">
      <c r="A54" s="260" t="s">
        <v>18</v>
      </c>
      <c r="B54" s="32">
        <v>240942</v>
      </c>
      <c r="C54" s="25">
        <v>69420</v>
      </c>
      <c r="D54" s="25">
        <v>48704</v>
      </c>
      <c r="E54" s="25">
        <v>65203</v>
      </c>
      <c r="F54" s="34">
        <v>57615</v>
      </c>
      <c r="G54" s="36">
        <v>0</v>
      </c>
      <c r="H54" s="25">
        <v>0</v>
      </c>
      <c r="I54" s="25">
        <v>0</v>
      </c>
      <c r="J54" s="25">
        <v>0</v>
      </c>
      <c r="K54" s="34">
        <v>0</v>
      </c>
      <c r="L54" s="32">
        <v>0</v>
      </c>
      <c r="M54" s="25"/>
      <c r="N54" s="25"/>
      <c r="O54" s="25"/>
      <c r="P54" s="33"/>
      <c r="Q54" s="67">
        <v>0</v>
      </c>
      <c r="R54" s="25">
        <v>0</v>
      </c>
      <c r="S54" s="25">
        <v>0</v>
      </c>
      <c r="T54" s="25">
        <v>0</v>
      </c>
      <c r="U54" s="34">
        <v>0</v>
      </c>
      <c r="V54" s="36">
        <v>0</v>
      </c>
      <c r="W54" s="25">
        <v>0</v>
      </c>
      <c r="X54" s="25">
        <v>0</v>
      </c>
      <c r="Y54" s="25">
        <v>0</v>
      </c>
      <c r="Z54" s="33">
        <v>0</v>
      </c>
      <c r="AA54" s="32">
        <v>240942</v>
      </c>
      <c r="AB54" s="25">
        <v>69420</v>
      </c>
      <c r="AC54" s="25">
        <v>48704</v>
      </c>
      <c r="AD54" s="25">
        <v>65203</v>
      </c>
      <c r="AE54" s="34">
        <v>57615</v>
      </c>
      <c r="AF54" s="36">
        <v>2910</v>
      </c>
      <c r="AG54" s="25">
        <v>873</v>
      </c>
      <c r="AH54" s="25">
        <v>506</v>
      </c>
      <c r="AI54" s="25">
        <v>825</v>
      </c>
      <c r="AJ54" s="33">
        <v>706</v>
      </c>
      <c r="AK54" s="32">
        <v>240942</v>
      </c>
      <c r="AL54" s="25">
        <v>69420</v>
      </c>
      <c r="AM54" s="25">
        <v>48704</v>
      </c>
      <c r="AN54" s="25">
        <v>65203</v>
      </c>
      <c r="AO54" s="34">
        <v>57615</v>
      </c>
      <c r="AP54" s="36">
        <v>2910</v>
      </c>
      <c r="AQ54" s="25">
        <v>873</v>
      </c>
      <c r="AR54" s="25">
        <v>506</v>
      </c>
      <c r="AS54" s="25">
        <v>825</v>
      </c>
      <c r="AT54" s="33">
        <v>706</v>
      </c>
      <c r="AU54" s="32">
        <v>0</v>
      </c>
      <c r="AV54" s="25">
        <v>0</v>
      </c>
      <c r="AW54" s="25">
        <v>0</v>
      </c>
      <c r="AX54" s="25">
        <v>0</v>
      </c>
      <c r="AY54" s="34">
        <v>0</v>
      </c>
      <c r="AZ54" s="32">
        <v>0</v>
      </c>
      <c r="BA54" s="25">
        <v>0</v>
      </c>
      <c r="BB54" s="25">
        <v>0</v>
      </c>
      <c r="BC54" s="25">
        <v>0</v>
      </c>
      <c r="BD54" s="33">
        <v>0</v>
      </c>
      <c r="BE54" s="32">
        <v>0</v>
      </c>
      <c r="BF54" s="25">
        <v>0</v>
      </c>
      <c r="BG54" s="25">
        <v>0</v>
      </c>
      <c r="BH54" s="25">
        <v>0</v>
      </c>
      <c r="BI54" s="34">
        <v>0</v>
      </c>
      <c r="BJ54" s="36">
        <v>0</v>
      </c>
      <c r="BK54" s="25">
        <v>0</v>
      </c>
      <c r="BL54" s="25">
        <v>0</v>
      </c>
      <c r="BM54" s="25">
        <v>0</v>
      </c>
      <c r="BN54" s="33">
        <v>0</v>
      </c>
      <c r="BO54" s="32">
        <v>0</v>
      </c>
      <c r="BP54" s="25">
        <v>0</v>
      </c>
      <c r="BQ54" s="25">
        <v>0</v>
      </c>
      <c r="BR54" s="25">
        <v>0</v>
      </c>
      <c r="BS54" s="34">
        <v>0</v>
      </c>
      <c r="BT54" s="32">
        <v>0</v>
      </c>
      <c r="BU54" s="25">
        <v>0</v>
      </c>
      <c r="BV54" s="25">
        <v>0</v>
      </c>
      <c r="BW54" s="25">
        <v>0</v>
      </c>
      <c r="BX54" s="34">
        <v>0</v>
      </c>
      <c r="BY54" s="3">
        <v>4</v>
      </c>
      <c r="BZ54" s="3">
        <v>4</v>
      </c>
      <c r="CA54" s="3">
        <v>4</v>
      </c>
      <c r="CB54" s="3">
        <v>4</v>
      </c>
      <c r="CD54" s="23">
        <v>3</v>
      </c>
      <c r="CE54" s="23">
        <v>2</v>
      </c>
    </row>
    <row r="55" spans="1:83" ht="19.5" thickBot="1" x14ac:dyDescent="0.3">
      <c r="A55" s="255" t="s">
        <v>24</v>
      </c>
      <c r="B55" s="32">
        <v>126121</v>
      </c>
      <c r="C55" s="25">
        <v>0</v>
      </c>
      <c r="D55" s="25">
        <v>126120</v>
      </c>
      <c r="E55" s="25">
        <v>0</v>
      </c>
      <c r="F55" s="34">
        <v>1</v>
      </c>
      <c r="G55" s="36">
        <v>0</v>
      </c>
      <c r="H55" s="25">
        <v>0</v>
      </c>
      <c r="I55" s="25">
        <v>0</v>
      </c>
      <c r="J55" s="25">
        <v>0</v>
      </c>
      <c r="K55" s="34">
        <v>0</v>
      </c>
      <c r="L55" s="32">
        <v>0</v>
      </c>
      <c r="M55" s="25"/>
      <c r="N55" s="25"/>
      <c r="O55" s="25"/>
      <c r="P55" s="33"/>
      <c r="Q55" s="67">
        <v>0</v>
      </c>
      <c r="R55" s="25">
        <v>0</v>
      </c>
      <c r="S55" s="25">
        <v>0</v>
      </c>
      <c r="T55" s="25">
        <v>0</v>
      </c>
      <c r="U55" s="34">
        <v>0</v>
      </c>
      <c r="V55" s="36">
        <v>0</v>
      </c>
      <c r="W55" s="25">
        <v>0</v>
      </c>
      <c r="X55" s="25">
        <v>0</v>
      </c>
      <c r="Y55" s="25">
        <v>0</v>
      </c>
      <c r="Z55" s="33">
        <v>0</v>
      </c>
      <c r="AA55" s="32">
        <v>126121</v>
      </c>
      <c r="AB55" s="25">
        <v>0</v>
      </c>
      <c r="AC55" s="25">
        <v>126120</v>
      </c>
      <c r="AD55" s="25">
        <v>0</v>
      </c>
      <c r="AE55" s="34">
        <v>1</v>
      </c>
      <c r="AF55" s="36">
        <v>132</v>
      </c>
      <c r="AG55" s="25">
        <v>0</v>
      </c>
      <c r="AH55" s="25">
        <v>132</v>
      </c>
      <c r="AI55" s="25">
        <v>0</v>
      </c>
      <c r="AJ55" s="33">
        <v>0</v>
      </c>
      <c r="AK55" s="32">
        <v>126121</v>
      </c>
      <c r="AL55" s="25">
        <v>0</v>
      </c>
      <c r="AM55" s="25">
        <v>126120</v>
      </c>
      <c r="AN55" s="25">
        <v>0</v>
      </c>
      <c r="AO55" s="34">
        <v>1</v>
      </c>
      <c r="AP55" s="36">
        <v>132</v>
      </c>
      <c r="AQ55" s="25">
        <v>0</v>
      </c>
      <c r="AR55" s="25">
        <v>132</v>
      </c>
      <c r="AS55" s="25">
        <v>0</v>
      </c>
      <c r="AT55" s="33">
        <v>0</v>
      </c>
      <c r="AU55" s="32">
        <v>0</v>
      </c>
      <c r="AV55" s="25">
        <v>0</v>
      </c>
      <c r="AW55" s="25">
        <v>0</v>
      </c>
      <c r="AX55" s="25">
        <v>0</v>
      </c>
      <c r="AY55" s="34">
        <v>0</v>
      </c>
      <c r="AZ55" s="32">
        <v>0</v>
      </c>
      <c r="BA55" s="25">
        <v>0</v>
      </c>
      <c r="BB55" s="25">
        <v>0</v>
      </c>
      <c r="BC55" s="25">
        <v>0</v>
      </c>
      <c r="BD55" s="33">
        <v>0</v>
      </c>
      <c r="BE55" s="32">
        <v>0</v>
      </c>
      <c r="BF55" s="25">
        <v>0</v>
      </c>
      <c r="BG55" s="25">
        <v>0</v>
      </c>
      <c r="BH55" s="25">
        <v>0</v>
      </c>
      <c r="BI55" s="34">
        <v>0</v>
      </c>
      <c r="BJ55" s="36">
        <v>0</v>
      </c>
      <c r="BK55" s="25">
        <v>0</v>
      </c>
      <c r="BL55" s="25">
        <v>0</v>
      </c>
      <c r="BM55" s="25">
        <v>0</v>
      </c>
      <c r="BN55" s="33">
        <v>0</v>
      </c>
      <c r="BO55" s="32">
        <v>0</v>
      </c>
      <c r="BP55" s="25">
        <v>0</v>
      </c>
      <c r="BQ55" s="25">
        <v>0</v>
      </c>
      <c r="BR55" s="25">
        <v>0</v>
      </c>
      <c r="BS55" s="34">
        <v>0</v>
      </c>
      <c r="BT55" s="32">
        <v>0</v>
      </c>
      <c r="BU55" s="25">
        <v>0</v>
      </c>
      <c r="BV55" s="25">
        <v>0</v>
      </c>
      <c r="BW55" s="25">
        <v>0</v>
      </c>
      <c r="BX55" s="34">
        <v>0</v>
      </c>
      <c r="BY55" s="3">
        <v>4</v>
      </c>
      <c r="BZ55" s="3">
        <v>4</v>
      </c>
      <c r="CA55" s="3">
        <v>4</v>
      </c>
      <c r="CB55" s="3">
        <v>4</v>
      </c>
      <c r="CD55" s="23">
        <v>3</v>
      </c>
      <c r="CE55" s="23">
        <v>2</v>
      </c>
    </row>
    <row r="56" spans="1:83" ht="18.75" x14ac:dyDescent="0.25">
      <c r="A56" s="245" t="s">
        <v>49</v>
      </c>
      <c r="B56" s="32">
        <v>49789409</v>
      </c>
      <c r="C56" s="25">
        <v>11894660</v>
      </c>
      <c r="D56" s="25">
        <v>12648415</v>
      </c>
      <c r="E56" s="25">
        <v>12400988</v>
      </c>
      <c r="F56" s="34">
        <v>12845346</v>
      </c>
      <c r="G56" s="36">
        <v>0</v>
      </c>
      <c r="H56" s="25">
        <v>0</v>
      </c>
      <c r="I56" s="25">
        <v>0</v>
      </c>
      <c r="J56" s="25">
        <v>0</v>
      </c>
      <c r="K56" s="34">
        <v>0</v>
      </c>
      <c r="L56" s="32">
        <v>0</v>
      </c>
      <c r="M56" s="25"/>
      <c r="N56" s="25"/>
      <c r="O56" s="25"/>
      <c r="P56" s="33"/>
      <c r="Q56" s="67">
        <v>13520031</v>
      </c>
      <c r="R56" s="25">
        <v>3266304</v>
      </c>
      <c r="S56" s="25">
        <v>3380408</v>
      </c>
      <c r="T56" s="25">
        <v>3387347</v>
      </c>
      <c r="U56" s="34">
        <v>3485972</v>
      </c>
      <c r="V56" s="36">
        <v>361</v>
      </c>
      <c r="W56" s="25">
        <v>88</v>
      </c>
      <c r="X56" s="25">
        <v>98</v>
      </c>
      <c r="Y56" s="25">
        <v>35</v>
      </c>
      <c r="Z56" s="33">
        <v>140</v>
      </c>
      <c r="AA56" s="32">
        <v>33267698</v>
      </c>
      <c r="AB56" s="25">
        <v>7906087</v>
      </c>
      <c r="AC56" s="25">
        <v>8521308</v>
      </c>
      <c r="AD56" s="25">
        <v>8265428</v>
      </c>
      <c r="AE56" s="34">
        <v>8574875</v>
      </c>
      <c r="AF56" s="36">
        <v>39795</v>
      </c>
      <c r="AG56" s="25">
        <v>10490</v>
      </c>
      <c r="AH56" s="25">
        <v>10551</v>
      </c>
      <c r="AI56" s="25">
        <v>8362</v>
      </c>
      <c r="AJ56" s="33">
        <v>10392</v>
      </c>
      <c r="AK56" s="32">
        <v>11890640</v>
      </c>
      <c r="AL56" s="25">
        <v>4955521</v>
      </c>
      <c r="AM56" s="25">
        <v>-1549885</v>
      </c>
      <c r="AN56" s="25">
        <v>4233717</v>
      </c>
      <c r="AO56" s="34">
        <v>4251287</v>
      </c>
      <c r="AP56" s="36">
        <v>6936</v>
      </c>
      <c r="AQ56" s="25">
        <v>7593</v>
      </c>
      <c r="AR56" s="25">
        <v>-3816</v>
      </c>
      <c r="AS56" s="25">
        <v>1662</v>
      </c>
      <c r="AT56" s="33">
        <v>1497</v>
      </c>
      <c r="AU56" s="32">
        <v>907914</v>
      </c>
      <c r="AV56" s="25">
        <v>316440</v>
      </c>
      <c r="AW56" s="25">
        <v>92640</v>
      </c>
      <c r="AX56" s="25">
        <v>105481</v>
      </c>
      <c r="AY56" s="34">
        <v>393353</v>
      </c>
      <c r="AZ56" s="32">
        <v>1003</v>
      </c>
      <c r="BA56" s="25">
        <v>345</v>
      </c>
      <c r="BB56" s="25">
        <v>238</v>
      </c>
      <c r="BC56" s="25">
        <v>169</v>
      </c>
      <c r="BD56" s="33">
        <v>251</v>
      </c>
      <c r="BE56" s="32">
        <v>20469144</v>
      </c>
      <c r="BF56" s="25">
        <v>2634126</v>
      </c>
      <c r="BG56" s="25">
        <v>9978553</v>
      </c>
      <c r="BH56" s="25">
        <v>3926230</v>
      </c>
      <c r="BI56" s="34">
        <v>3930235</v>
      </c>
      <c r="BJ56" s="36">
        <v>31856</v>
      </c>
      <c r="BK56" s="25">
        <v>2552</v>
      </c>
      <c r="BL56" s="25">
        <v>14129</v>
      </c>
      <c r="BM56" s="25">
        <v>6531</v>
      </c>
      <c r="BN56" s="33">
        <v>8644</v>
      </c>
      <c r="BO56" s="32">
        <v>3001680</v>
      </c>
      <c r="BP56" s="25">
        <v>722269</v>
      </c>
      <c r="BQ56" s="25">
        <v>746699</v>
      </c>
      <c r="BR56" s="25">
        <v>748213</v>
      </c>
      <c r="BS56" s="34">
        <v>784499</v>
      </c>
      <c r="BT56" s="32">
        <v>193</v>
      </c>
      <c r="BU56" s="25">
        <v>50</v>
      </c>
      <c r="BV56" s="25">
        <v>52</v>
      </c>
      <c r="BW56" s="25">
        <v>52</v>
      </c>
      <c r="BX56" s="34">
        <v>39</v>
      </c>
      <c r="BY56" s="3">
        <v>4</v>
      </c>
      <c r="BZ56" s="3">
        <v>4</v>
      </c>
      <c r="CA56" s="3">
        <v>4</v>
      </c>
      <c r="CB56" s="3">
        <v>4</v>
      </c>
      <c r="CD56" s="23">
        <v>3</v>
      </c>
      <c r="CE56" s="23">
        <v>2</v>
      </c>
    </row>
    <row r="57" spans="1:83" ht="18.75" x14ac:dyDescent="0.25">
      <c r="A57" s="248" t="s">
        <v>24</v>
      </c>
      <c r="B57" s="32">
        <v>0</v>
      </c>
      <c r="C57" s="25">
        <v>0</v>
      </c>
      <c r="D57" s="25">
        <v>0</v>
      </c>
      <c r="E57" s="25">
        <v>0</v>
      </c>
      <c r="F57" s="34">
        <v>0</v>
      </c>
      <c r="G57" s="36"/>
      <c r="H57" s="25"/>
      <c r="I57" s="25"/>
      <c r="J57" s="25"/>
      <c r="K57" s="34"/>
      <c r="L57" s="32">
        <v>0</v>
      </c>
      <c r="M57" s="25"/>
      <c r="N57" s="25"/>
      <c r="O57" s="25"/>
      <c r="P57" s="33"/>
      <c r="Q57" s="67">
        <v>0</v>
      </c>
      <c r="R57" s="25">
        <v>0</v>
      </c>
      <c r="S57" s="25">
        <v>0</v>
      </c>
      <c r="T57" s="25">
        <v>0</v>
      </c>
      <c r="U57" s="34">
        <v>0</v>
      </c>
      <c r="V57" s="36">
        <v>0</v>
      </c>
      <c r="W57" s="25">
        <v>0</v>
      </c>
      <c r="X57" s="25">
        <v>0</v>
      </c>
      <c r="Y57" s="25">
        <v>0</v>
      </c>
      <c r="Z57" s="33">
        <v>0</v>
      </c>
      <c r="AA57" s="32">
        <v>0</v>
      </c>
      <c r="AB57" s="25">
        <v>0</v>
      </c>
      <c r="AC57" s="25">
        <v>0</v>
      </c>
      <c r="AD57" s="25">
        <v>0</v>
      </c>
      <c r="AE57" s="34">
        <v>0</v>
      </c>
      <c r="AF57" s="36">
        <v>0</v>
      </c>
      <c r="AG57" s="25">
        <v>0</v>
      </c>
      <c r="AH57" s="25">
        <v>0</v>
      </c>
      <c r="AI57" s="25">
        <v>0</v>
      </c>
      <c r="AJ57" s="33">
        <v>0</v>
      </c>
      <c r="AK57" s="32">
        <v>0</v>
      </c>
      <c r="AL57" s="25">
        <v>0</v>
      </c>
      <c r="AM57" s="25">
        <v>0</v>
      </c>
      <c r="AN57" s="25">
        <v>0</v>
      </c>
      <c r="AO57" s="34">
        <v>0</v>
      </c>
      <c r="AP57" s="36">
        <v>0</v>
      </c>
      <c r="AQ57" s="25">
        <v>0</v>
      </c>
      <c r="AR57" s="25">
        <v>0</v>
      </c>
      <c r="AS57" s="25">
        <v>0</v>
      </c>
      <c r="AT57" s="33">
        <v>0</v>
      </c>
      <c r="AU57" s="32">
        <v>0</v>
      </c>
      <c r="AV57" s="25">
        <v>0</v>
      </c>
      <c r="AW57" s="25">
        <v>0</v>
      </c>
      <c r="AX57" s="25">
        <v>0</v>
      </c>
      <c r="AY57" s="34">
        <v>0</v>
      </c>
      <c r="AZ57" s="32">
        <v>0</v>
      </c>
      <c r="BA57" s="25">
        <v>0</v>
      </c>
      <c r="BB57" s="25">
        <v>0</v>
      </c>
      <c r="BC57" s="25">
        <v>0</v>
      </c>
      <c r="BD57" s="33">
        <v>0</v>
      </c>
      <c r="BE57" s="32">
        <v>0</v>
      </c>
      <c r="BF57" s="25">
        <v>0</v>
      </c>
      <c r="BG57" s="25">
        <v>0</v>
      </c>
      <c r="BH57" s="25">
        <v>0</v>
      </c>
      <c r="BI57" s="34">
        <v>0</v>
      </c>
      <c r="BJ57" s="36">
        <v>0</v>
      </c>
      <c r="BK57" s="25">
        <v>0</v>
      </c>
      <c r="BL57" s="25">
        <v>0</v>
      </c>
      <c r="BM57" s="25">
        <v>0</v>
      </c>
      <c r="BN57" s="33">
        <v>0</v>
      </c>
      <c r="BO57" s="32">
        <v>0</v>
      </c>
      <c r="BP57" s="25">
        <v>0</v>
      </c>
      <c r="BQ57" s="25">
        <v>0</v>
      </c>
      <c r="BR57" s="25">
        <v>0</v>
      </c>
      <c r="BS57" s="34">
        <v>0</v>
      </c>
      <c r="BT57" s="32">
        <v>0</v>
      </c>
      <c r="BU57" s="25">
        <v>0</v>
      </c>
      <c r="BV57" s="25">
        <v>0</v>
      </c>
      <c r="BW57" s="25">
        <v>0</v>
      </c>
      <c r="BX57" s="34">
        <v>0</v>
      </c>
      <c r="CD57" s="23"/>
      <c r="CE57" s="23"/>
    </row>
    <row r="58" spans="1:83" ht="19.5" thickBot="1" x14ac:dyDescent="0.3">
      <c r="A58" s="260" t="s">
        <v>18</v>
      </c>
      <c r="B58" s="32">
        <v>18621</v>
      </c>
      <c r="C58" s="25">
        <v>0</v>
      </c>
      <c r="D58" s="25">
        <v>0</v>
      </c>
      <c r="E58" s="25">
        <v>0</v>
      </c>
      <c r="F58" s="34">
        <v>18621</v>
      </c>
      <c r="G58" s="36">
        <v>0</v>
      </c>
      <c r="H58" s="25">
        <v>0</v>
      </c>
      <c r="I58" s="25">
        <v>0</v>
      </c>
      <c r="J58" s="25">
        <v>0</v>
      </c>
      <c r="K58" s="34">
        <v>0</v>
      </c>
      <c r="L58" s="32">
        <v>0</v>
      </c>
      <c r="M58" s="25"/>
      <c r="N58" s="25"/>
      <c r="O58" s="25"/>
      <c r="P58" s="33"/>
      <c r="Q58" s="67">
        <v>0</v>
      </c>
      <c r="R58" s="25">
        <v>0</v>
      </c>
      <c r="S58" s="25">
        <v>0</v>
      </c>
      <c r="T58" s="25">
        <v>0</v>
      </c>
      <c r="U58" s="34">
        <v>0</v>
      </c>
      <c r="V58" s="36">
        <v>0</v>
      </c>
      <c r="W58" s="25">
        <v>0</v>
      </c>
      <c r="X58" s="25">
        <v>0</v>
      </c>
      <c r="Y58" s="25">
        <v>0</v>
      </c>
      <c r="Z58" s="33">
        <v>0</v>
      </c>
      <c r="AA58" s="32">
        <v>18621</v>
      </c>
      <c r="AB58" s="25">
        <v>0</v>
      </c>
      <c r="AC58" s="25">
        <v>0</v>
      </c>
      <c r="AD58" s="25">
        <v>0</v>
      </c>
      <c r="AE58" s="34">
        <v>18621</v>
      </c>
      <c r="AF58" s="36">
        <v>231</v>
      </c>
      <c r="AG58" s="25">
        <v>0</v>
      </c>
      <c r="AH58" s="25">
        <v>0</v>
      </c>
      <c r="AI58" s="25">
        <v>0</v>
      </c>
      <c r="AJ58" s="33">
        <v>231</v>
      </c>
      <c r="AK58" s="32">
        <v>18621</v>
      </c>
      <c r="AL58" s="25">
        <v>0</v>
      </c>
      <c r="AM58" s="25">
        <v>0</v>
      </c>
      <c r="AN58" s="25">
        <v>0</v>
      </c>
      <c r="AO58" s="34">
        <v>18621</v>
      </c>
      <c r="AP58" s="36">
        <v>231</v>
      </c>
      <c r="AQ58" s="25">
        <v>0</v>
      </c>
      <c r="AR58" s="25">
        <v>0</v>
      </c>
      <c r="AS58" s="25">
        <v>0</v>
      </c>
      <c r="AT58" s="33">
        <v>231</v>
      </c>
      <c r="AU58" s="32">
        <v>0</v>
      </c>
      <c r="AV58" s="25">
        <v>0</v>
      </c>
      <c r="AW58" s="25">
        <v>0</v>
      </c>
      <c r="AX58" s="25">
        <v>0</v>
      </c>
      <c r="AY58" s="34">
        <v>0</v>
      </c>
      <c r="AZ58" s="32">
        <v>0</v>
      </c>
      <c r="BA58" s="25">
        <v>0</v>
      </c>
      <c r="BB58" s="25">
        <v>0</v>
      </c>
      <c r="BC58" s="25">
        <v>0</v>
      </c>
      <c r="BD58" s="33">
        <v>0</v>
      </c>
      <c r="BE58" s="32">
        <v>0</v>
      </c>
      <c r="BF58" s="25">
        <v>0</v>
      </c>
      <c r="BG58" s="25">
        <v>0</v>
      </c>
      <c r="BH58" s="25">
        <v>0</v>
      </c>
      <c r="BI58" s="34">
        <v>0</v>
      </c>
      <c r="BJ58" s="36">
        <v>0</v>
      </c>
      <c r="BK58" s="25">
        <v>0</v>
      </c>
      <c r="BL58" s="25">
        <v>0</v>
      </c>
      <c r="BM58" s="25">
        <v>0</v>
      </c>
      <c r="BN58" s="33">
        <v>0</v>
      </c>
      <c r="BO58" s="32">
        <v>0</v>
      </c>
      <c r="BP58" s="25">
        <v>0</v>
      </c>
      <c r="BQ58" s="25">
        <v>0</v>
      </c>
      <c r="BR58" s="25">
        <v>0</v>
      </c>
      <c r="BS58" s="34">
        <v>0</v>
      </c>
      <c r="BT58" s="32">
        <v>0</v>
      </c>
      <c r="BU58" s="25">
        <v>0</v>
      </c>
      <c r="BV58" s="25">
        <v>0</v>
      </c>
      <c r="BW58" s="25">
        <v>0</v>
      </c>
      <c r="BX58" s="34">
        <v>0</v>
      </c>
      <c r="BY58" s="3">
        <v>4</v>
      </c>
      <c r="BZ58" s="3">
        <v>4</v>
      </c>
      <c r="CA58" s="3">
        <v>4</v>
      </c>
      <c r="CB58" s="3">
        <v>4</v>
      </c>
      <c r="CD58" s="23">
        <v>3</v>
      </c>
      <c r="CE58" s="23">
        <v>2</v>
      </c>
    </row>
    <row r="59" spans="1:83" ht="32.25" thickBot="1" x14ac:dyDescent="0.3">
      <c r="A59" s="257" t="s">
        <v>50</v>
      </c>
      <c r="B59" s="32">
        <v>2518813</v>
      </c>
      <c r="C59" s="25">
        <v>496150</v>
      </c>
      <c r="D59" s="25">
        <v>725053</v>
      </c>
      <c r="E59" s="25">
        <v>577346</v>
      </c>
      <c r="F59" s="34">
        <v>720264</v>
      </c>
      <c r="G59" s="36">
        <v>0</v>
      </c>
      <c r="H59" s="25">
        <v>0</v>
      </c>
      <c r="I59" s="25">
        <v>0</v>
      </c>
      <c r="J59" s="25">
        <v>0</v>
      </c>
      <c r="K59" s="34">
        <v>0</v>
      </c>
      <c r="L59" s="32">
        <v>0</v>
      </c>
      <c r="M59" s="25"/>
      <c r="N59" s="25"/>
      <c r="O59" s="25"/>
      <c r="P59" s="33"/>
      <c r="Q59" s="67">
        <v>0</v>
      </c>
      <c r="R59" s="25">
        <v>0</v>
      </c>
      <c r="S59" s="25">
        <v>0</v>
      </c>
      <c r="T59" s="25">
        <v>0</v>
      </c>
      <c r="U59" s="34">
        <v>0</v>
      </c>
      <c r="V59" s="36">
        <v>0</v>
      </c>
      <c r="W59" s="25">
        <v>0</v>
      </c>
      <c r="X59" s="25">
        <v>0</v>
      </c>
      <c r="Y59" s="25">
        <v>0</v>
      </c>
      <c r="Z59" s="33">
        <v>0</v>
      </c>
      <c r="AA59" s="32">
        <v>1211677</v>
      </c>
      <c r="AB59" s="25">
        <v>229899</v>
      </c>
      <c r="AC59" s="25">
        <v>415111</v>
      </c>
      <c r="AD59" s="25">
        <v>267404</v>
      </c>
      <c r="AE59" s="34">
        <v>299263</v>
      </c>
      <c r="AF59" s="36">
        <v>2827</v>
      </c>
      <c r="AG59" s="25">
        <v>570</v>
      </c>
      <c r="AH59" s="25">
        <v>993</v>
      </c>
      <c r="AI59" s="25">
        <v>624</v>
      </c>
      <c r="AJ59" s="33">
        <v>640</v>
      </c>
      <c r="AK59" s="32">
        <v>0</v>
      </c>
      <c r="AL59" s="25">
        <v>0</v>
      </c>
      <c r="AM59" s="25">
        <v>0</v>
      </c>
      <c r="AN59" s="25">
        <v>0</v>
      </c>
      <c r="AO59" s="34">
        <v>0</v>
      </c>
      <c r="AP59" s="36">
        <v>0</v>
      </c>
      <c r="AQ59" s="25">
        <v>0</v>
      </c>
      <c r="AR59" s="25">
        <v>0</v>
      </c>
      <c r="AS59" s="25">
        <v>0</v>
      </c>
      <c r="AT59" s="33">
        <v>0</v>
      </c>
      <c r="AU59" s="32">
        <v>0</v>
      </c>
      <c r="AV59" s="25">
        <v>0</v>
      </c>
      <c r="AW59" s="25">
        <v>0</v>
      </c>
      <c r="AX59" s="25">
        <v>0</v>
      </c>
      <c r="AY59" s="34">
        <v>0</v>
      </c>
      <c r="AZ59" s="32">
        <v>0</v>
      </c>
      <c r="BA59" s="25">
        <v>0</v>
      </c>
      <c r="BB59" s="25">
        <v>0</v>
      </c>
      <c r="BC59" s="25">
        <v>0</v>
      </c>
      <c r="BD59" s="33">
        <v>0</v>
      </c>
      <c r="BE59" s="32">
        <v>1211677</v>
      </c>
      <c r="BF59" s="25">
        <v>229899</v>
      </c>
      <c r="BG59" s="25">
        <v>415111</v>
      </c>
      <c r="BH59" s="25">
        <v>267404</v>
      </c>
      <c r="BI59" s="34">
        <v>299263</v>
      </c>
      <c r="BJ59" s="36">
        <v>2827</v>
      </c>
      <c r="BK59" s="25">
        <v>570</v>
      </c>
      <c r="BL59" s="25">
        <v>993</v>
      </c>
      <c r="BM59" s="25">
        <v>624</v>
      </c>
      <c r="BN59" s="33">
        <v>640</v>
      </c>
      <c r="BO59" s="32">
        <v>1307136</v>
      </c>
      <c r="BP59" s="25">
        <v>266251</v>
      </c>
      <c r="BQ59" s="25">
        <v>309942</v>
      </c>
      <c r="BR59" s="25">
        <v>309942</v>
      </c>
      <c r="BS59" s="34">
        <v>421001</v>
      </c>
      <c r="BT59" s="32">
        <v>90</v>
      </c>
      <c r="BU59" s="25">
        <v>20</v>
      </c>
      <c r="BV59" s="25">
        <v>22</v>
      </c>
      <c r="BW59" s="25">
        <v>19</v>
      </c>
      <c r="BX59" s="34">
        <v>29</v>
      </c>
      <c r="BY59" s="3">
        <v>4</v>
      </c>
      <c r="BZ59" s="3">
        <v>4</v>
      </c>
      <c r="CA59" s="3">
        <v>4</v>
      </c>
      <c r="CB59" s="3">
        <v>4</v>
      </c>
      <c r="CD59" s="23">
        <v>3</v>
      </c>
      <c r="CE59" s="23">
        <v>2</v>
      </c>
    </row>
    <row r="60" spans="1:83" ht="19.5" thickBot="1" x14ac:dyDescent="0.3">
      <c r="A60" s="256" t="s">
        <v>51</v>
      </c>
      <c r="B60" s="32">
        <v>2214413</v>
      </c>
      <c r="C60" s="25">
        <v>2214413</v>
      </c>
      <c r="D60" s="25">
        <v>0</v>
      </c>
      <c r="E60" s="25">
        <v>0</v>
      </c>
      <c r="F60" s="34">
        <v>0</v>
      </c>
      <c r="G60" s="36">
        <v>0</v>
      </c>
      <c r="H60" s="25">
        <v>0</v>
      </c>
      <c r="I60" s="25">
        <v>0</v>
      </c>
      <c r="J60" s="25">
        <v>0</v>
      </c>
      <c r="K60" s="34">
        <v>0</v>
      </c>
      <c r="L60" s="32">
        <v>0</v>
      </c>
      <c r="M60" s="25"/>
      <c r="N60" s="25"/>
      <c r="O60" s="25"/>
      <c r="P60" s="33"/>
      <c r="Q60" s="67">
        <v>0</v>
      </c>
      <c r="R60" s="25">
        <v>0</v>
      </c>
      <c r="S60" s="25">
        <v>0</v>
      </c>
      <c r="T60" s="25">
        <v>0</v>
      </c>
      <c r="U60" s="34">
        <v>0</v>
      </c>
      <c r="V60" s="36">
        <v>0</v>
      </c>
      <c r="W60" s="25">
        <v>0</v>
      </c>
      <c r="X60" s="25">
        <v>0</v>
      </c>
      <c r="Y60" s="25">
        <v>0</v>
      </c>
      <c r="Z60" s="33">
        <v>0</v>
      </c>
      <c r="AA60" s="32">
        <v>2214413</v>
      </c>
      <c r="AB60" s="25">
        <v>2214413</v>
      </c>
      <c r="AC60" s="25">
        <v>0</v>
      </c>
      <c r="AD60" s="25">
        <v>0</v>
      </c>
      <c r="AE60" s="34">
        <v>0</v>
      </c>
      <c r="AF60" s="36">
        <v>17885</v>
      </c>
      <c r="AG60" s="25">
        <v>17885</v>
      </c>
      <c r="AH60" s="25">
        <v>0</v>
      </c>
      <c r="AI60" s="25">
        <v>0</v>
      </c>
      <c r="AJ60" s="33">
        <v>0</v>
      </c>
      <c r="AK60" s="32">
        <v>0</v>
      </c>
      <c r="AL60" s="25">
        <v>0</v>
      </c>
      <c r="AM60" s="25">
        <v>0</v>
      </c>
      <c r="AN60" s="25">
        <v>0</v>
      </c>
      <c r="AO60" s="34">
        <v>0</v>
      </c>
      <c r="AP60" s="36">
        <v>0</v>
      </c>
      <c r="AQ60" s="25">
        <v>0</v>
      </c>
      <c r="AR60" s="25">
        <v>0</v>
      </c>
      <c r="AS60" s="25">
        <v>0</v>
      </c>
      <c r="AT60" s="33">
        <v>0</v>
      </c>
      <c r="AU60" s="32">
        <v>0</v>
      </c>
      <c r="AV60" s="25">
        <v>0</v>
      </c>
      <c r="AW60" s="25">
        <v>0</v>
      </c>
      <c r="AX60" s="25">
        <v>0</v>
      </c>
      <c r="AY60" s="34">
        <v>0</v>
      </c>
      <c r="AZ60" s="32">
        <v>0</v>
      </c>
      <c r="BA60" s="25">
        <v>0</v>
      </c>
      <c r="BB60" s="25">
        <v>0</v>
      </c>
      <c r="BC60" s="25">
        <v>0</v>
      </c>
      <c r="BD60" s="33">
        <v>0</v>
      </c>
      <c r="BE60" s="32">
        <v>2214413</v>
      </c>
      <c r="BF60" s="25">
        <v>2214413</v>
      </c>
      <c r="BG60" s="25">
        <v>0</v>
      </c>
      <c r="BH60" s="25">
        <v>0</v>
      </c>
      <c r="BI60" s="34">
        <v>0</v>
      </c>
      <c r="BJ60" s="36">
        <v>17885</v>
      </c>
      <c r="BK60" s="25">
        <v>17885</v>
      </c>
      <c r="BL60" s="25">
        <v>0</v>
      </c>
      <c r="BM60" s="25">
        <v>0</v>
      </c>
      <c r="BN60" s="33">
        <v>0</v>
      </c>
      <c r="BO60" s="32">
        <v>0</v>
      </c>
      <c r="BP60" s="25">
        <v>0</v>
      </c>
      <c r="BQ60" s="25">
        <v>0</v>
      </c>
      <c r="BR60" s="25">
        <v>0</v>
      </c>
      <c r="BS60" s="34">
        <v>0</v>
      </c>
      <c r="BT60" s="32">
        <v>0</v>
      </c>
      <c r="BU60" s="25">
        <v>0</v>
      </c>
      <c r="BV60" s="25">
        <v>0</v>
      </c>
      <c r="BW60" s="25">
        <v>0</v>
      </c>
      <c r="BX60" s="34">
        <v>0</v>
      </c>
      <c r="BY60" s="3">
        <v>4</v>
      </c>
      <c r="BZ60" s="3">
        <v>4</v>
      </c>
      <c r="CA60" s="3">
        <v>4</v>
      </c>
      <c r="CB60" s="3">
        <v>4</v>
      </c>
      <c r="CD60" s="23">
        <v>3</v>
      </c>
      <c r="CE60" s="23">
        <v>2</v>
      </c>
    </row>
    <row r="61" spans="1:83" ht="19.5" thickBot="1" x14ac:dyDescent="0.3">
      <c r="A61" s="256" t="s">
        <v>52</v>
      </c>
      <c r="B61" s="32">
        <v>732974</v>
      </c>
      <c r="C61" s="25">
        <v>246400</v>
      </c>
      <c r="D61" s="25">
        <v>334679</v>
      </c>
      <c r="E61" s="25">
        <v>141386</v>
      </c>
      <c r="F61" s="34">
        <v>10509</v>
      </c>
      <c r="G61" s="36">
        <v>0</v>
      </c>
      <c r="H61" s="25">
        <v>0</v>
      </c>
      <c r="I61" s="25">
        <v>0</v>
      </c>
      <c r="J61" s="25">
        <v>0</v>
      </c>
      <c r="K61" s="34">
        <v>0</v>
      </c>
      <c r="L61" s="32">
        <v>0</v>
      </c>
      <c r="M61" s="25"/>
      <c r="N61" s="25"/>
      <c r="O61" s="25"/>
      <c r="P61" s="33"/>
      <c r="Q61" s="67">
        <v>0</v>
      </c>
      <c r="R61" s="25">
        <v>0</v>
      </c>
      <c r="S61" s="25">
        <v>0</v>
      </c>
      <c r="T61" s="25">
        <v>0</v>
      </c>
      <c r="U61" s="34">
        <v>0</v>
      </c>
      <c r="V61" s="36">
        <v>0</v>
      </c>
      <c r="W61" s="25">
        <v>0</v>
      </c>
      <c r="X61" s="25">
        <v>0</v>
      </c>
      <c r="Y61" s="25">
        <v>0</v>
      </c>
      <c r="Z61" s="33">
        <v>0</v>
      </c>
      <c r="AA61" s="32">
        <v>732974</v>
      </c>
      <c r="AB61" s="25">
        <v>246400</v>
      </c>
      <c r="AC61" s="25">
        <v>334679</v>
      </c>
      <c r="AD61" s="25">
        <v>141386</v>
      </c>
      <c r="AE61" s="34">
        <v>10509</v>
      </c>
      <c r="AF61" s="36">
        <v>5062</v>
      </c>
      <c r="AG61" s="25">
        <v>1999</v>
      </c>
      <c r="AH61" s="25">
        <v>2422</v>
      </c>
      <c r="AI61" s="25">
        <v>641</v>
      </c>
      <c r="AJ61" s="33">
        <v>0</v>
      </c>
      <c r="AK61" s="32">
        <v>0</v>
      </c>
      <c r="AL61" s="25">
        <v>0</v>
      </c>
      <c r="AM61" s="25">
        <v>0</v>
      </c>
      <c r="AN61" s="25">
        <v>0</v>
      </c>
      <c r="AO61" s="34">
        <v>0</v>
      </c>
      <c r="AP61" s="36">
        <v>0</v>
      </c>
      <c r="AQ61" s="25">
        <v>0</v>
      </c>
      <c r="AR61" s="25">
        <v>0</v>
      </c>
      <c r="AS61" s="25">
        <v>0</v>
      </c>
      <c r="AT61" s="33">
        <v>0</v>
      </c>
      <c r="AU61" s="32">
        <v>0</v>
      </c>
      <c r="AV61" s="25">
        <v>0</v>
      </c>
      <c r="AW61" s="25">
        <v>0</v>
      </c>
      <c r="AX61" s="25">
        <v>0</v>
      </c>
      <c r="AY61" s="34">
        <v>0</v>
      </c>
      <c r="AZ61" s="32">
        <v>0</v>
      </c>
      <c r="BA61" s="25">
        <v>0</v>
      </c>
      <c r="BB61" s="25">
        <v>0</v>
      </c>
      <c r="BC61" s="25">
        <v>0</v>
      </c>
      <c r="BD61" s="33">
        <v>0</v>
      </c>
      <c r="BE61" s="32">
        <v>732974</v>
      </c>
      <c r="BF61" s="25">
        <v>246400</v>
      </c>
      <c r="BG61" s="25">
        <v>334679</v>
      </c>
      <c r="BH61" s="25">
        <v>141386</v>
      </c>
      <c r="BI61" s="34">
        <v>10509</v>
      </c>
      <c r="BJ61" s="36">
        <v>5062</v>
      </c>
      <c r="BK61" s="25">
        <v>1999</v>
      </c>
      <c r="BL61" s="25">
        <v>2422</v>
      </c>
      <c r="BM61" s="25">
        <v>641</v>
      </c>
      <c r="BN61" s="33">
        <v>0</v>
      </c>
      <c r="BO61" s="32">
        <v>0</v>
      </c>
      <c r="BP61" s="25">
        <v>0</v>
      </c>
      <c r="BQ61" s="25">
        <v>0</v>
      </c>
      <c r="BR61" s="25">
        <v>0</v>
      </c>
      <c r="BS61" s="34">
        <v>0</v>
      </c>
      <c r="BT61" s="32">
        <v>0</v>
      </c>
      <c r="BU61" s="25">
        <v>0</v>
      </c>
      <c r="BV61" s="25">
        <v>0</v>
      </c>
      <c r="BW61" s="25">
        <v>0</v>
      </c>
      <c r="BX61" s="34">
        <v>0</v>
      </c>
      <c r="CD61" s="23"/>
      <c r="CE61" s="23"/>
    </row>
    <row r="62" spans="1:83" ht="19.5" thickBot="1" x14ac:dyDescent="0.3">
      <c r="A62" s="256" t="s">
        <v>53</v>
      </c>
      <c r="B62" s="32">
        <v>7141020</v>
      </c>
      <c r="C62" s="25">
        <v>1093180</v>
      </c>
      <c r="D62" s="25">
        <v>1651019</v>
      </c>
      <c r="E62" s="25">
        <v>2044492</v>
      </c>
      <c r="F62" s="34">
        <v>2352329</v>
      </c>
      <c r="G62" s="36">
        <v>0</v>
      </c>
      <c r="H62" s="25">
        <v>0</v>
      </c>
      <c r="I62" s="25">
        <v>0</v>
      </c>
      <c r="J62" s="25">
        <v>0</v>
      </c>
      <c r="K62" s="34">
        <v>0</v>
      </c>
      <c r="L62" s="32">
        <v>0</v>
      </c>
      <c r="M62" s="25"/>
      <c r="N62" s="25"/>
      <c r="O62" s="25"/>
      <c r="P62" s="33"/>
      <c r="Q62" s="67">
        <v>0</v>
      </c>
      <c r="R62" s="25">
        <v>0</v>
      </c>
      <c r="S62" s="25">
        <v>0</v>
      </c>
      <c r="T62" s="25">
        <v>0</v>
      </c>
      <c r="U62" s="34">
        <v>0</v>
      </c>
      <c r="V62" s="36">
        <v>0</v>
      </c>
      <c r="W62" s="25">
        <v>0</v>
      </c>
      <c r="X62" s="25">
        <v>0</v>
      </c>
      <c r="Y62" s="25">
        <v>0</v>
      </c>
      <c r="Z62" s="33">
        <v>0</v>
      </c>
      <c r="AA62" s="32">
        <v>7141020</v>
      </c>
      <c r="AB62" s="25">
        <v>1093180</v>
      </c>
      <c r="AC62" s="25">
        <v>1651019</v>
      </c>
      <c r="AD62" s="25">
        <v>2044492</v>
      </c>
      <c r="AE62" s="34">
        <v>2352329</v>
      </c>
      <c r="AF62" s="36">
        <v>50794</v>
      </c>
      <c r="AG62" s="25">
        <v>7556</v>
      </c>
      <c r="AH62" s="25">
        <v>11520</v>
      </c>
      <c r="AI62" s="25">
        <v>14648</v>
      </c>
      <c r="AJ62" s="33">
        <v>17070</v>
      </c>
      <c r="AK62" s="32">
        <v>0</v>
      </c>
      <c r="AL62" s="25">
        <v>0</v>
      </c>
      <c r="AM62" s="25">
        <v>0</v>
      </c>
      <c r="AN62" s="25">
        <v>0</v>
      </c>
      <c r="AO62" s="34">
        <v>0</v>
      </c>
      <c r="AP62" s="36">
        <v>0</v>
      </c>
      <c r="AQ62" s="25">
        <v>0</v>
      </c>
      <c r="AR62" s="25">
        <v>0</v>
      </c>
      <c r="AS62" s="25">
        <v>0</v>
      </c>
      <c r="AT62" s="33">
        <v>0</v>
      </c>
      <c r="AU62" s="32">
        <v>0</v>
      </c>
      <c r="AV62" s="25">
        <v>0</v>
      </c>
      <c r="AW62" s="25">
        <v>0</v>
      </c>
      <c r="AX62" s="25">
        <v>0</v>
      </c>
      <c r="AY62" s="34">
        <v>0</v>
      </c>
      <c r="AZ62" s="32">
        <v>0</v>
      </c>
      <c r="BA62" s="25">
        <v>0</v>
      </c>
      <c r="BB62" s="25">
        <v>0</v>
      </c>
      <c r="BC62" s="25">
        <v>0</v>
      </c>
      <c r="BD62" s="33">
        <v>0</v>
      </c>
      <c r="BE62" s="32">
        <v>7141020</v>
      </c>
      <c r="BF62" s="25">
        <v>1093180</v>
      </c>
      <c r="BG62" s="25">
        <v>1651019</v>
      </c>
      <c r="BH62" s="25">
        <v>2044492</v>
      </c>
      <c r="BI62" s="34">
        <v>2352329</v>
      </c>
      <c r="BJ62" s="36">
        <v>50794</v>
      </c>
      <c r="BK62" s="25">
        <v>7556</v>
      </c>
      <c r="BL62" s="25">
        <v>11520</v>
      </c>
      <c r="BM62" s="25">
        <v>14648</v>
      </c>
      <c r="BN62" s="33">
        <v>17070</v>
      </c>
      <c r="BO62" s="32">
        <v>0</v>
      </c>
      <c r="BP62" s="25">
        <v>0</v>
      </c>
      <c r="BQ62" s="25">
        <v>0</v>
      </c>
      <c r="BR62" s="25">
        <v>0</v>
      </c>
      <c r="BS62" s="34">
        <v>0</v>
      </c>
      <c r="BT62" s="32">
        <v>0</v>
      </c>
      <c r="BU62" s="25">
        <v>0</v>
      </c>
      <c r="BV62" s="25">
        <v>0</v>
      </c>
      <c r="BW62" s="25">
        <v>0</v>
      </c>
      <c r="BX62" s="34">
        <v>0</v>
      </c>
      <c r="CD62" s="23"/>
      <c r="CE62" s="23"/>
    </row>
    <row r="63" spans="1:83" ht="18.75" x14ac:dyDescent="0.25">
      <c r="A63" s="245" t="s">
        <v>54</v>
      </c>
      <c r="B63" s="32">
        <v>0</v>
      </c>
      <c r="C63" s="25">
        <v>0</v>
      </c>
      <c r="D63" s="25">
        <v>0</v>
      </c>
      <c r="E63" s="25">
        <v>0</v>
      </c>
      <c r="F63" s="34">
        <v>0</v>
      </c>
      <c r="G63" s="36">
        <v>0</v>
      </c>
      <c r="H63" s="25">
        <v>0</v>
      </c>
      <c r="I63" s="25">
        <v>0</v>
      </c>
      <c r="J63" s="25">
        <v>0</v>
      </c>
      <c r="K63" s="34">
        <v>0</v>
      </c>
      <c r="L63" s="32">
        <v>0</v>
      </c>
      <c r="M63" s="25"/>
      <c r="N63" s="25"/>
      <c r="O63" s="25"/>
      <c r="P63" s="33"/>
      <c r="Q63" s="67">
        <v>0</v>
      </c>
      <c r="R63" s="25">
        <v>0</v>
      </c>
      <c r="S63" s="25">
        <v>0</v>
      </c>
      <c r="T63" s="25">
        <v>0</v>
      </c>
      <c r="U63" s="34">
        <v>0</v>
      </c>
      <c r="V63" s="36">
        <v>0</v>
      </c>
      <c r="W63" s="25">
        <v>0</v>
      </c>
      <c r="X63" s="25">
        <v>0</v>
      </c>
      <c r="Y63" s="25">
        <v>0</v>
      </c>
      <c r="Z63" s="33">
        <v>0</v>
      </c>
      <c r="AA63" s="32">
        <v>0</v>
      </c>
      <c r="AB63" s="25">
        <v>0</v>
      </c>
      <c r="AC63" s="25">
        <v>0</v>
      </c>
      <c r="AD63" s="25">
        <v>0</v>
      </c>
      <c r="AE63" s="34">
        <v>0</v>
      </c>
      <c r="AF63" s="36">
        <v>0</v>
      </c>
      <c r="AG63" s="25">
        <v>0</v>
      </c>
      <c r="AH63" s="25">
        <v>0</v>
      </c>
      <c r="AI63" s="25">
        <v>0</v>
      </c>
      <c r="AJ63" s="33">
        <v>0</v>
      </c>
      <c r="AK63" s="32">
        <v>0</v>
      </c>
      <c r="AL63" s="25">
        <v>0</v>
      </c>
      <c r="AM63" s="25">
        <v>0</v>
      </c>
      <c r="AN63" s="25">
        <v>0</v>
      </c>
      <c r="AO63" s="34">
        <v>0</v>
      </c>
      <c r="AP63" s="36">
        <v>0</v>
      </c>
      <c r="AQ63" s="25">
        <v>0</v>
      </c>
      <c r="AR63" s="25">
        <v>0</v>
      </c>
      <c r="AS63" s="25">
        <v>0</v>
      </c>
      <c r="AT63" s="33">
        <v>0</v>
      </c>
      <c r="AU63" s="32">
        <v>0</v>
      </c>
      <c r="AV63" s="25">
        <v>0</v>
      </c>
      <c r="AW63" s="25">
        <v>0</v>
      </c>
      <c r="AX63" s="25">
        <v>0</v>
      </c>
      <c r="AY63" s="34">
        <v>0</v>
      </c>
      <c r="AZ63" s="32">
        <v>0</v>
      </c>
      <c r="BA63" s="25">
        <v>0</v>
      </c>
      <c r="BB63" s="25">
        <v>0</v>
      </c>
      <c r="BC63" s="25">
        <v>0</v>
      </c>
      <c r="BD63" s="33">
        <v>0</v>
      </c>
      <c r="BE63" s="32">
        <v>0</v>
      </c>
      <c r="BF63" s="25">
        <v>0</v>
      </c>
      <c r="BG63" s="25">
        <v>0</v>
      </c>
      <c r="BH63" s="25">
        <v>0</v>
      </c>
      <c r="BI63" s="34">
        <v>0</v>
      </c>
      <c r="BJ63" s="36">
        <v>0</v>
      </c>
      <c r="BK63" s="25">
        <v>0</v>
      </c>
      <c r="BL63" s="25">
        <v>0</v>
      </c>
      <c r="BM63" s="25">
        <v>0</v>
      </c>
      <c r="BN63" s="33">
        <v>0</v>
      </c>
      <c r="BO63" s="32">
        <v>0</v>
      </c>
      <c r="BP63" s="25">
        <v>0</v>
      </c>
      <c r="BQ63" s="25">
        <v>0</v>
      </c>
      <c r="BR63" s="25">
        <v>0</v>
      </c>
      <c r="BS63" s="34">
        <v>0</v>
      </c>
      <c r="BT63" s="32">
        <v>0</v>
      </c>
      <c r="BU63" s="25">
        <v>0</v>
      </c>
      <c r="BV63" s="25">
        <v>0</v>
      </c>
      <c r="BW63" s="25">
        <v>0</v>
      </c>
      <c r="BX63" s="34">
        <v>0</v>
      </c>
      <c r="CD63" s="23"/>
      <c r="CE63" s="23"/>
    </row>
    <row r="64" spans="1:83" ht="18.75" x14ac:dyDescent="0.25">
      <c r="A64" s="247" t="s">
        <v>55</v>
      </c>
      <c r="B64" s="32">
        <v>14830</v>
      </c>
      <c r="C64" s="25">
        <v>5649</v>
      </c>
      <c r="D64" s="25">
        <v>8473</v>
      </c>
      <c r="E64" s="25">
        <v>706</v>
      </c>
      <c r="F64" s="34">
        <v>2</v>
      </c>
      <c r="G64" s="36">
        <v>0</v>
      </c>
      <c r="H64" s="25">
        <v>0</v>
      </c>
      <c r="I64" s="25">
        <v>0</v>
      </c>
      <c r="J64" s="25">
        <v>0</v>
      </c>
      <c r="K64" s="34">
        <v>0</v>
      </c>
      <c r="L64" s="32">
        <v>0</v>
      </c>
      <c r="M64" s="25"/>
      <c r="N64" s="25"/>
      <c r="O64" s="25"/>
      <c r="P64" s="33"/>
      <c r="Q64" s="67">
        <v>0</v>
      </c>
      <c r="R64" s="25">
        <v>0</v>
      </c>
      <c r="S64" s="25">
        <v>0</v>
      </c>
      <c r="T64" s="25">
        <v>0</v>
      </c>
      <c r="U64" s="34">
        <v>0</v>
      </c>
      <c r="V64" s="36">
        <v>0</v>
      </c>
      <c r="W64" s="25">
        <v>0</v>
      </c>
      <c r="X64" s="25">
        <v>0</v>
      </c>
      <c r="Y64" s="25">
        <v>0</v>
      </c>
      <c r="Z64" s="33">
        <v>0</v>
      </c>
      <c r="AA64" s="32">
        <v>14830</v>
      </c>
      <c r="AB64" s="25">
        <v>5649</v>
      </c>
      <c r="AC64" s="25">
        <v>8473</v>
      </c>
      <c r="AD64" s="25">
        <v>706</v>
      </c>
      <c r="AE64" s="34">
        <v>2</v>
      </c>
      <c r="AF64" s="36">
        <v>42</v>
      </c>
      <c r="AG64" s="25">
        <v>16</v>
      </c>
      <c r="AH64" s="25">
        <v>24</v>
      </c>
      <c r="AI64" s="25">
        <v>2</v>
      </c>
      <c r="AJ64" s="33">
        <v>0</v>
      </c>
      <c r="AK64" s="32">
        <v>0</v>
      </c>
      <c r="AL64" s="25">
        <v>0</v>
      </c>
      <c r="AM64" s="25">
        <v>0</v>
      </c>
      <c r="AN64" s="25">
        <v>0</v>
      </c>
      <c r="AO64" s="34">
        <v>0</v>
      </c>
      <c r="AP64" s="36">
        <v>0</v>
      </c>
      <c r="AQ64" s="25">
        <v>0</v>
      </c>
      <c r="AR64" s="25">
        <v>0</v>
      </c>
      <c r="AS64" s="25">
        <v>0</v>
      </c>
      <c r="AT64" s="33">
        <v>0</v>
      </c>
      <c r="AU64" s="32">
        <v>0</v>
      </c>
      <c r="AV64" s="25">
        <v>0</v>
      </c>
      <c r="AW64" s="25">
        <v>0</v>
      </c>
      <c r="AX64" s="25">
        <v>0</v>
      </c>
      <c r="AY64" s="34">
        <v>0</v>
      </c>
      <c r="AZ64" s="32">
        <v>0</v>
      </c>
      <c r="BA64" s="25">
        <v>0</v>
      </c>
      <c r="BB64" s="25">
        <v>0</v>
      </c>
      <c r="BC64" s="25">
        <v>0</v>
      </c>
      <c r="BD64" s="33">
        <v>0</v>
      </c>
      <c r="BE64" s="32">
        <v>14830</v>
      </c>
      <c r="BF64" s="25">
        <v>5649</v>
      </c>
      <c r="BG64" s="25">
        <v>8473</v>
      </c>
      <c r="BH64" s="25">
        <v>706</v>
      </c>
      <c r="BI64" s="34">
        <v>2</v>
      </c>
      <c r="BJ64" s="36">
        <v>42</v>
      </c>
      <c r="BK64" s="25">
        <v>16</v>
      </c>
      <c r="BL64" s="25">
        <v>24</v>
      </c>
      <c r="BM64" s="25">
        <v>2</v>
      </c>
      <c r="BN64" s="33">
        <v>0</v>
      </c>
      <c r="BO64" s="32">
        <v>0</v>
      </c>
      <c r="BP64" s="25">
        <v>0</v>
      </c>
      <c r="BQ64" s="25">
        <v>0</v>
      </c>
      <c r="BR64" s="25">
        <v>0</v>
      </c>
      <c r="BS64" s="34">
        <v>0</v>
      </c>
      <c r="BT64" s="32">
        <v>0</v>
      </c>
      <c r="BU64" s="25">
        <v>0</v>
      </c>
      <c r="BV64" s="25">
        <v>0</v>
      </c>
      <c r="BW64" s="25">
        <v>0</v>
      </c>
      <c r="BX64" s="34">
        <v>0</v>
      </c>
      <c r="BY64" s="3">
        <v>4</v>
      </c>
      <c r="BZ64" s="3">
        <v>4</v>
      </c>
      <c r="CA64" s="3">
        <v>4</v>
      </c>
      <c r="CB64" s="3">
        <v>4</v>
      </c>
      <c r="CD64" s="23">
        <v>3</v>
      </c>
      <c r="CE64" s="23">
        <v>2</v>
      </c>
    </row>
    <row r="65" spans="1:83" ht="18.75" x14ac:dyDescent="0.25">
      <c r="A65" s="247" t="s">
        <v>56</v>
      </c>
      <c r="B65" s="32">
        <v>20479</v>
      </c>
      <c r="C65" s="25">
        <v>4590</v>
      </c>
      <c r="D65" s="25">
        <v>8120</v>
      </c>
      <c r="E65" s="25">
        <v>6355</v>
      </c>
      <c r="F65" s="34">
        <v>1414</v>
      </c>
      <c r="G65" s="36">
        <v>0</v>
      </c>
      <c r="H65" s="25">
        <v>0</v>
      </c>
      <c r="I65" s="25">
        <v>0</v>
      </c>
      <c r="J65" s="25">
        <v>0</v>
      </c>
      <c r="K65" s="34">
        <v>0</v>
      </c>
      <c r="L65" s="32">
        <v>0</v>
      </c>
      <c r="M65" s="25"/>
      <c r="N65" s="25"/>
      <c r="O65" s="25"/>
      <c r="P65" s="33"/>
      <c r="Q65" s="67">
        <v>0</v>
      </c>
      <c r="R65" s="25">
        <v>0</v>
      </c>
      <c r="S65" s="25">
        <v>0</v>
      </c>
      <c r="T65" s="25">
        <v>0</v>
      </c>
      <c r="U65" s="34">
        <v>0</v>
      </c>
      <c r="V65" s="36">
        <v>0</v>
      </c>
      <c r="W65" s="25">
        <v>0</v>
      </c>
      <c r="X65" s="25">
        <v>0</v>
      </c>
      <c r="Y65" s="25">
        <v>0</v>
      </c>
      <c r="Z65" s="33">
        <v>0</v>
      </c>
      <c r="AA65" s="32">
        <v>20479</v>
      </c>
      <c r="AB65" s="25">
        <v>4590</v>
      </c>
      <c r="AC65" s="25">
        <v>8120</v>
      </c>
      <c r="AD65" s="25">
        <v>6355</v>
      </c>
      <c r="AE65" s="34">
        <v>1414</v>
      </c>
      <c r="AF65" s="36">
        <v>58</v>
      </c>
      <c r="AG65" s="25">
        <v>13</v>
      </c>
      <c r="AH65" s="25">
        <v>23</v>
      </c>
      <c r="AI65" s="25">
        <v>18</v>
      </c>
      <c r="AJ65" s="33">
        <v>4</v>
      </c>
      <c r="AK65" s="32">
        <v>0</v>
      </c>
      <c r="AL65" s="25">
        <v>0</v>
      </c>
      <c r="AM65" s="25">
        <v>0</v>
      </c>
      <c r="AN65" s="25">
        <v>0</v>
      </c>
      <c r="AO65" s="34">
        <v>0</v>
      </c>
      <c r="AP65" s="36">
        <v>0</v>
      </c>
      <c r="AQ65" s="25">
        <v>0</v>
      </c>
      <c r="AR65" s="25">
        <v>0</v>
      </c>
      <c r="AS65" s="25">
        <v>0</v>
      </c>
      <c r="AT65" s="33">
        <v>0</v>
      </c>
      <c r="AU65" s="32">
        <v>0</v>
      </c>
      <c r="AV65" s="25">
        <v>0</v>
      </c>
      <c r="AW65" s="25">
        <v>0</v>
      </c>
      <c r="AX65" s="25">
        <v>0</v>
      </c>
      <c r="AY65" s="34">
        <v>0</v>
      </c>
      <c r="AZ65" s="32">
        <v>0</v>
      </c>
      <c r="BA65" s="25">
        <v>0</v>
      </c>
      <c r="BB65" s="25">
        <v>0</v>
      </c>
      <c r="BC65" s="25">
        <v>0</v>
      </c>
      <c r="BD65" s="33">
        <v>0</v>
      </c>
      <c r="BE65" s="32">
        <v>20479</v>
      </c>
      <c r="BF65" s="25">
        <v>4590</v>
      </c>
      <c r="BG65" s="25">
        <v>8120</v>
      </c>
      <c r="BH65" s="25">
        <v>6355</v>
      </c>
      <c r="BI65" s="34">
        <v>1414</v>
      </c>
      <c r="BJ65" s="36">
        <v>58</v>
      </c>
      <c r="BK65" s="25">
        <v>13</v>
      </c>
      <c r="BL65" s="25">
        <v>23</v>
      </c>
      <c r="BM65" s="25">
        <v>18</v>
      </c>
      <c r="BN65" s="33">
        <v>4</v>
      </c>
      <c r="BO65" s="32">
        <v>0</v>
      </c>
      <c r="BP65" s="25">
        <v>0</v>
      </c>
      <c r="BQ65" s="25">
        <v>0</v>
      </c>
      <c r="BR65" s="25">
        <v>0</v>
      </c>
      <c r="BS65" s="34">
        <v>0</v>
      </c>
      <c r="BT65" s="32">
        <v>0</v>
      </c>
      <c r="BU65" s="25">
        <v>0</v>
      </c>
      <c r="BV65" s="25">
        <v>0</v>
      </c>
      <c r="BW65" s="25">
        <v>0</v>
      </c>
      <c r="BX65" s="34">
        <v>0</v>
      </c>
      <c r="BY65" s="3">
        <v>4</v>
      </c>
      <c r="BZ65" s="3">
        <v>4</v>
      </c>
      <c r="CA65" s="3">
        <v>4</v>
      </c>
      <c r="CB65" s="3">
        <v>4</v>
      </c>
      <c r="CD65" s="23">
        <v>3</v>
      </c>
      <c r="CE65" s="23">
        <v>2</v>
      </c>
    </row>
    <row r="66" spans="1:83" ht="18.75" x14ac:dyDescent="0.25">
      <c r="A66" s="248" t="s">
        <v>30</v>
      </c>
      <c r="B66" s="32">
        <v>1425773</v>
      </c>
      <c r="C66" s="25">
        <v>242983</v>
      </c>
      <c r="D66" s="25">
        <v>659182</v>
      </c>
      <c r="E66" s="25">
        <v>250421</v>
      </c>
      <c r="F66" s="34">
        <v>273187</v>
      </c>
      <c r="G66" s="36">
        <v>0</v>
      </c>
      <c r="H66" s="25">
        <v>0</v>
      </c>
      <c r="I66" s="25">
        <v>0</v>
      </c>
      <c r="J66" s="25">
        <v>0</v>
      </c>
      <c r="K66" s="34">
        <v>0</v>
      </c>
      <c r="L66" s="32">
        <v>0</v>
      </c>
      <c r="M66" s="25"/>
      <c r="N66" s="25"/>
      <c r="O66" s="25"/>
      <c r="P66" s="33"/>
      <c r="Q66" s="67">
        <v>0</v>
      </c>
      <c r="R66" s="25">
        <v>0</v>
      </c>
      <c r="S66" s="25">
        <v>0</v>
      </c>
      <c r="T66" s="25">
        <v>0</v>
      </c>
      <c r="U66" s="34">
        <v>0</v>
      </c>
      <c r="V66" s="36">
        <v>0</v>
      </c>
      <c r="W66" s="25">
        <v>0</v>
      </c>
      <c r="X66" s="25">
        <v>0</v>
      </c>
      <c r="Y66" s="25">
        <v>0</v>
      </c>
      <c r="Z66" s="33">
        <v>0</v>
      </c>
      <c r="AA66" s="32">
        <v>1425773</v>
      </c>
      <c r="AB66" s="25">
        <v>242983</v>
      </c>
      <c r="AC66" s="25">
        <v>659182</v>
      </c>
      <c r="AD66" s="25">
        <v>250421</v>
      </c>
      <c r="AE66" s="34">
        <v>273187</v>
      </c>
      <c r="AF66" s="36">
        <v>193</v>
      </c>
      <c r="AG66" s="25">
        <v>37</v>
      </c>
      <c r="AH66" s="25">
        <v>87</v>
      </c>
      <c r="AI66" s="25">
        <v>33</v>
      </c>
      <c r="AJ66" s="33">
        <v>36</v>
      </c>
      <c r="AK66" s="32">
        <v>0</v>
      </c>
      <c r="AL66" s="25">
        <v>0</v>
      </c>
      <c r="AM66" s="25">
        <v>0</v>
      </c>
      <c r="AN66" s="25">
        <v>0</v>
      </c>
      <c r="AO66" s="34">
        <v>0</v>
      </c>
      <c r="AP66" s="36">
        <v>0</v>
      </c>
      <c r="AQ66" s="25">
        <v>0</v>
      </c>
      <c r="AR66" s="25">
        <v>0</v>
      </c>
      <c r="AS66" s="25">
        <v>0</v>
      </c>
      <c r="AT66" s="33">
        <v>0</v>
      </c>
      <c r="AU66" s="32">
        <v>0</v>
      </c>
      <c r="AV66" s="25">
        <v>0</v>
      </c>
      <c r="AW66" s="25">
        <v>0</v>
      </c>
      <c r="AX66" s="25">
        <v>0</v>
      </c>
      <c r="AY66" s="34">
        <v>0</v>
      </c>
      <c r="AZ66" s="32">
        <v>0</v>
      </c>
      <c r="BA66" s="25">
        <v>0</v>
      </c>
      <c r="BB66" s="25">
        <v>0</v>
      </c>
      <c r="BC66" s="25">
        <v>0</v>
      </c>
      <c r="BD66" s="33">
        <v>0</v>
      </c>
      <c r="BE66" s="32">
        <v>1425773</v>
      </c>
      <c r="BF66" s="25">
        <v>242983</v>
      </c>
      <c r="BG66" s="25">
        <v>659182</v>
      </c>
      <c r="BH66" s="25">
        <v>250421</v>
      </c>
      <c r="BI66" s="34">
        <v>273187</v>
      </c>
      <c r="BJ66" s="36">
        <v>193</v>
      </c>
      <c r="BK66" s="25">
        <v>37</v>
      </c>
      <c r="BL66" s="25">
        <v>87</v>
      </c>
      <c r="BM66" s="25">
        <v>33</v>
      </c>
      <c r="BN66" s="33">
        <v>36</v>
      </c>
      <c r="BO66" s="32">
        <v>0</v>
      </c>
      <c r="BP66" s="25">
        <v>0</v>
      </c>
      <c r="BQ66" s="25">
        <v>0</v>
      </c>
      <c r="BR66" s="25">
        <v>0</v>
      </c>
      <c r="BS66" s="34">
        <v>0</v>
      </c>
      <c r="BT66" s="32">
        <v>0</v>
      </c>
      <c r="BU66" s="25">
        <v>0</v>
      </c>
      <c r="BV66" s="25">
        <v>0</v>
      </c>
      <c r="BW66" s="25">
        <v>0</v>
      </c>
      <c r="BX66" s="34">
        <v>0</v>
      </c>
      <c r="CD66" s="23"/>
      <c r="CE66" s="23"/>
    </row>
    <row r="67" spans="1:83" ht="18.75" x14ac:dyDescent="0.25">
      <c r="A67" s="248" t="s">
        <v>31</v>
      </c>
      <c r="B67" s="32">
        <v>459288</v>
      </c>
      <c r="C67" s="25">
        <v>128611</v>
      </c>
      <c r="D67" s="25">
        <v>175805</v>
      </c>
      <c r="E67" s="25">
        <v>71825</v>
      </c>
      <c r="F67" s="34">
        <v>83047</v>
      </c>
      <c r="G67" s="36">
        <v>0</v>
      </c>
      <c r="H67" s="25">
        <v>0</v>
      </c>
      <c r="I67" s="25">
        <v>0</v>
      </c>
      <c r="J67" s="25">
        <v>0</v>
      </c>
      <c r="K67" s="34">
        <v>0</v>
      </c>
      <c r="L67" s="32">
        <v>0</v>
      </c>
      <c r="M67" s="25"/>
      <c r="N67" s="25"/>
      <c r="O67" s="25"/>
      <c r="P67" s="33"/>
      <c r="Q67" s="67">
        <v>0</v>
      </c>
      <c r="R67" s="25">
        <v>0</v>
      </c>
      <c r="S67" s="25">
        <v>0</v>
      </c>
      <c r="T67" s="25">
        <v>0</v>
      </c>
      <c r="U67" s="34">
        <v>0</v>
      </c>
      <c r="V67" s="36">
        <v>0</v>
      </c>
      <c r="W67" s="25">
        <v>0</v>
      </c>
      <c r="X67" s="25">
        <v>0</v>
      </c>
      <c r="Y67" s="25">
        <v>0</v>
      </c>
      <c r="Z67" s="33">
        <v>0</v>
      </c>
      <c r="AA67" s="32">
        <v>459288</v>
      </c>
      <c r="AB67" s="25">
        <v>128611</v>
      </c>
      <c r="AC67" s="25">
        <v>175805</v>
      </c>
      <c r="AD67" s="25">
        <v>71825</v>
      </c>
      <c r="AE67" s="34">
        <v>83047</v>
      </c>
      <c r="AF67" s="36">
        <v>404</v>
      </c>
      <c r="AG67" s="25">
        <v>109</v>
      </c>
      <c r="AH67" s="25">
        <v>157</v>
      </c>
      <c r="AI67" s="25">
        <v>64</v>
      </c>
      <c r="AJ67" s="33">
        <v>74</v>
      </c>
      <c r="AK67" s="32">
        <v>0</v>
      </c>
      <c r="AL67" s="25">
        <v>0</v>
      </c>
      <c r="AM67" s="25">
        <v>0</v>
      </c>
      <c r="AN67" s="25">
        <v>0</v>
      </c>
      <c r="AO67" s="34">
        <v>0</v>
      </c>
      <c r="AP67" s="36">
        <v>0</v>
      </c>
      <c r="AQ67" s="25">
        <v>0</v>
      </c>
      <c r="AR67" s="25">
        <v>0</v>
      </c>
      <c r="AS67" s="25">
        <v>0</v>
      </c>
      <c r="AT67" s="33">
        <v>0</v>
      </c>
      <c r="AU67" s="32">
        <v>0</v>
      </c>
      <c r="AV67" s="25">
        <v>0</v>
      </c>
      <c r="AW67" s="25">
        <v>0</v>
      </c>
      <c r="AX67" s="25">
        <v>0</v>
      </c>
      <c r="AY67" s="34">
        <v>0</v>
      </c>
      <c r="AZ67" s="32">
        <v>0</v>
      </c>
      <c r="BA67" s="25">
        <v>0</v>
      </c>
      <c r="BB67" s="25">
        <v>0</v>
      </c>
      <c r="BC67" s="25">
        <v>0</v>
      </c>
      <c r="BD67" s="33">
        <v>0</v>
      </c>
      <c r="BE67" s="32">
        <v>459288</v>
      </c>
      <c r="BF67" s="25">
        <v>128611</v>
      </c>
      <c r="BG67" s="25">
        <v>175805</v>
      </c>
      <c r="BH67" s="25">
        <v>71825</v>
      </c>
      <c r="BI67" s="34">
        <v>83047</v>
      </c>
      <c r="BJ67" s="36">
        <v>404</v>
      </c>
      <c r="BK67" s="25">
        <v>109</v>
      </c>
      <c r="BL67" s="25">
        <v>157</v>
      </c>
      <c r="BM67" s="25">
        <v>64</v>
      </c>
      <c r="BN67" s="33">
        <v>74</v>
      </c>
      <c r="BO67" s="32">
        <v>0</v>
      </c>
      <c r="BP67" s="25">
        <v>0</v>
      </c>
      <c r="BQ67" s="25">
        <v>0</v>
      </c>
      <c r="BR67" s="25">
        <v>0</v>
      </c>
      <c r="BS67" s="34">
        <v>0</v>
      </c>
      <c r="BT67" s="32">
        <v>0</v>
      </c>
      <c r="BU67" s="25">
        <v>0</v>
      </c>
      <c r="BV67" s="25">
        <v>0</v>
      </c>
      <c r="BW67" s="25">
        <v>0</v>
      </c>
      <c r="BX67" s="34">
        <v>0</v>
      </c>
      <c r="BY67" s="3">
        <v>4</v>
      </c>
      <c r="BZ67" s="3">
        <v>4</v>
      </c>
      <c r="CA67" s="3">
        <v>4</v>
      </c>
      <c r="CB67" s="3">
        <v>4</v>
      </c>
      <c r="CD67" s="23">
        <v>3</v>
      </c>
      <c r="CE67" s="23">
        <v>2</v>
      </c>
    </row>
    <row r="68" spans="1:83" ht="18.75" x14ac:dyDescent="0.25">
      <c r="A68" s="248" t="s">
        <v>32</v>
      </c>
      <c r="B68" s="32">
        <v>746968</v>
      </c>
      <c r="C68" s="25">
        <v>166878</v>
      </c>
      <c r="D68" s="25">
        <v>271916</v>
      </c>
      <c r="E68" s="25">
        <v>108767</v>
      </c>
      <c r="F68" s="34">
        <v>199407</v>
      </c>
      <c r="G68" s="36">
        <v>0</v>
      </c>
      <c r="H68" s="25">
        <v>0</v>
      </c>
      <c r="I68" s="25">
        <v>0</v>
      </c>
      <c r="J68" s="25">
        <v>0</v>
      </c>
      <c r="K68" s="34">
        <v>0</v>
      </c>
      <c r="L68" s="32">
        <v>0</v>
      </c>
      <c r="M68" s="25"/>
      <c r="N68" s="25"/>
      <c r="O68" s="25"/>
      <c r="P68" s="33"/>
      <c r="Q68" s="67">
        <v>0</v>
      </c>
      <c r="R68" s="25">
        <v>0</v>
      </c>
      <c r="S68" s="25">
        <v>0</v>
      </c>
      <c r="T68" s="25">
        <v>0</v>
      </c>
      <c r="U68" s="34">
        <v>0</v>
      </c>
      <c r="V68" s="36">
        <v>0</v>
      </c>
      <c r="W68" s="25">
        <v>0</v>
      </c>
      <c r="X68" s="25">
        <v>0</v>
      </c>
      <c r="Y68" s="25">
        <v>0</v>
      </c>
      <c r="Z68" s="33">
        <v>0</v>
      </c>
      <c r="AA68" s="32">
        <v>746968</v>
      </c>
      <c r="AB68" s="25">
        <v>166878</v>
      </c>
      <c r="AC68" s="25">
        <v>271916</v>
      </c>
      <c r="AD68" s="25">
        <v>108767</v>
      </c>
      <c r="AE68" s="34">
        <v>199407</v>
      </c>
      <c r="AF68" s="36">
        <v>123</v>
      </c>
      <c r="AG68" s="25">
        <v>27</v>
      </c>
      <c r="AH68" s="25">
        <v>45</v>
      </c>
      <c r="AI68" s="25">
        <v>18</v>
      </c>
      <c r="AJ68" s="33">
        <v>33</v>
      </c>
      <c r="AK68" s="32">
        <v>0</v>
      </c>
      <c r="AL68" s="25">
        <v>0</v>
      </c>
      <c r="AM68" s="25">
        <v>0</v>
      </c>
      <c r="AN68" s="25">
        <v>0</v>
      </c>
      <c r="AO68" s="34">
        <v>0</v>
      </c>
      <c r="AP68" s="36">
        <v>0</v>
      </c>
      <c r="AQ68" s="25">
        <v>0</v>
      </c>
      <c r="AR68" s="25">
        <v>0</v>
      </c>
      <c r="AS68" s="25">
        <v>0</v>
      </c>
      <c r="AT68" s="33">
        <v>0</v>
      </c>
      <c r="AU68" s="32">
        <v>0</v>
      </c>
      <c r="AV68" s="25">
        <v>0</v>
      </c>
      <c r="AW68" s="25">
        <v>0</v>
      </c>
      <c r="AX68" s="25">
        <v>0</v>
      </c>
      <c r="AY68" s="34">
        <v>0</v>
      </c>
      <c r="AZ68" s="32">
        <v>0</v>
      </c>
      <c r="BA68" s="25">
        <v>0</v>
      </c>
      <c r="BB68" s="25">
        <v>0</v>
      </c>
      <c r="BC68" s="25">
        <v>0</v>
      </c>
      <c r="BD68" s="33">
        <v>0</v>
      </c>
      <c r="BE68" s="32">
        <v>746968</v>
      </c>
      <c r="BF68" s="25">
        <v>166878</v>
      </c>
      <c r="BG68" s="25">
        <v>271916</v>
      </c>
      <c r="BH68" s="25">
        <v>108767</v>
      </c>
      <c r="BI68" s="34">
        <v>199407</v>
      </c>
      <c r="BJ68" s="36">
        <v>123</v>
      </c>
      <c r="BK68" s="25">
        <v>27</v>
      </c>
      <c r="BL68" s="25">
        <v>45</v>
      </c>
      <c r="BM68" s="25">
        <v>18</v>
      </c>
      <c r="BN68" s="33">
        <v>33</v>
      </c>
      <c r="BO68" s="32">
        <v>0</v>
      </c>
      <c r="BP68" s="25">
        <v>0</v>
      </c>
      <c r="BQ68" s="25">
        <v>0</v>
      </c>
      <c r="BR68" s="25">
        <v>0</v>
      </c>
      <c r="BS68" s="34">
        <v>0</v>
      </c>
      <c r="BT68" s="32">
        <v>0</v>
      </c>
      <c r="BU68" s="25">
        <v>0</v>
      </c>
      <c r="BV68" s="25">
        <v>0</v>
      </c>
      <c r="BW68" s="25">
        <v>0</v>
      </c>
      <c r="BX68" s="34">
        <v>0</v>
      </c>
      <c r="BY68" s="3">
        <v>4</v>
      </c>
      <c r="BZ68" s="3">
        <v>4</v>
      </c>
      <c r="CA68" s="3">
        <v>4</v>
      </c>
      <c r="CB68" s="3">
        <v>4</v>
      </c>
      <c r="CD68" s="23">
        <v>3</v>
      </c>
      <c r="CE68" s="23">
        <v>2</v>
      </c>
    </row>
    <row r="69" spans="1:83" ht="19.5" thickBot="1" x14ac:dyDescent="0.3">
      <c r="A69" s="255" t="s">
        <v>33</v>
      </c>
      <c r="B69" s="32">
        <v>120316</v>
      </c>
      <c r="C69" s="25">
        <v>15193</v>
      </c>
      <c r="D69" s="25">
        <v>54913</v>
      </c>
      <c r="E69" s="25">
        <v>14122</v>
      </c>
      <c r="F69" s="34">
        <v>36088</v>
      </c>
      <c r="G69" s="36">
        <v>0</v>
      </c>
      <c r="H69" s="25">
        <v>0</v>
      </c>
      <c r="I69" s="25">
        <v>0</v>
      </c>
      <c r="J69" s="25">
        <v>0</v>
      </c>
      <c r="K69" s="34">
        <v>0</v>
      </c>
      <c r="L69" s="32">
        <v>0</v>
      </c>
      <c r="M69" s="25"/>
      <c r="N69" s="25"/>
      <c r="O69" s="25"/>
      <c r="P69" s="33"/>
      <c r="Q69" s="67">
        <v>0</v>
      </c>
      <c r="R69" s="25">
        <v>0</v>
      </c>
      <c r="S69" s="25">
        <v>0</v>
      </c>
      <c r="T69" s="25">
        <v>0</v>
      </c>
      <c r="U69" s="34">
        <v>0</v>
      </c>
      <c r="V69" s="36">
        <v>0</v>
      </c>
      <c r="W69" s="25">
        <v>0</v>
      </c>
      <c r="X69" s="25">
        <v>0</v>
      </c>
      <c r="Y69" s="25">
        <v>0</v>
      </c>
      <c r="Z69" s="33">
        <v>0</v>
      </c>
      <c r="AA69" s="32">
        <v>120316</v>
      </c>
      <c r="AB69" s="25">
        <v>15193</v>
      </c>
      <c r="AC69" s="25">
        <v>54913</v>
      </c>
      <c r="AD69" s="25">
        <v>14122</v>
      </c>
      <c r="AE69" s="34">
        <v>36088</v>
      </c>
      <c r="AF69" s="36">
        <v>78</v>
      </c>
      <c r="AG69" s="25">
        <v>11</v>
      </c>
      <c r="AH69" s="25">
        <v>35</v>
      </c>
      <c r="AI69" s="25">
        <v>9</v>
      </c>
      <c r="AJ69" s="33">
        <v>23</v>
      </c>
      <c r="AK69" s="32">
        <v>0</v>
      </c>
      <c r="AL69" s="25">
        <v>0</v>
      </c>
      <c r="AM69" s="25">
        <v>0</v>
      </c>
      <c r="AN69" s="25">
        <v>0</v>
      </c>
      <c r="AO69" s="34">
        <v>0</v>
      </c>
      <c r="AP69" s="36">
        <v>0</v>
      </c>
      <c r="AQ69" s="25">
        <v>0</v>
      </c>
      <c r="AR69" s="25">
        <v>0</v>
      </c>
      <c r="AS69" s="25">
        <v>0</v>
      </c>
      <c r="AT69" s="33">
        <v>0</v>
      </c>
      <c r="AU69" s="32">
        <v>0</v>
      </c>
      <c r="AV69" s="25">
        <v>0</v>
      </c>
      <c r="AW69" s="25">
        <v>0</v>
      </c>
      <c r="AX69" s="25">
        <v>0</v>
      </c>
      <c r="AY69" s="34">
        <v>0</v>
      </c>
      <c r="AZ69" s="32">
        <v>0</v>
      </c>
      <c r="BA69" s="25">
        <v>0</v>
      </c>
      <c r="BB69" s="25">
        <v>0</v>
      </c>
      <c r="BC69" s="25">
        <v>0</v>
      </c>
      <c r="BD69" s="33">
        <v>0</v>
      </c>
      <c r="BE69" s="32">
        <v>120316</v>
      </c>
      <c r="BF69" s="25">
        <v>15193</v>
      </c>
      <c r="BG69" s="25">
        <v>54913</v>
      </c>
      <c r="BH69" s="25">
        <v>14122</v>
      </c>
      <c r="BI69" s="34">
        <v>36088</v>
      </c>
      <c r="BJ69" s="36">
        <v>78</v>
      </c>
      <c r="BK69" s="25">
        <v>11</v>
      </c>
      <c r="BL69" s="25">
        <v>35</v>
      </c>
      <c r="BM69" s="25">
        <v>9</v>
      </c>
      <c r="BN69" s="33">
        <v>23</v>
      </c>
      <c r="BO69" s="32">
        <v>0</v>
      </c>
      <c r="BP69" s="25">
        <v>0</v>
      </c>
      <c r="BQ69" s="25">
        <v>0</v>
      </c>
      <c r="BR69" s="25">
        <v>0</v>
      </c>
      <c r="BS69" s="34">
        <v>0</v>
      </c>
      <c r="BT69" s="32">
        <v>0</v>
      </c>
      <c r="BU69" s="25">
        <v>0</v>
      </c>
      <c r="BV69" s="25">
        <v>0</v>
      </c>
      <c r="BW69" s="25">
        <v>0</v>
      </c>
      <c r="BX69" s="34">
        <v>0</v>
      </c>
      <c r="BY69" s="3">
        <v>4</v>
      </c>
      <c r="BZ69" s="3">
        <v>4</v>
      </c>
      <c r="CA69" s="3">
        <v>4</v>
      </c>
      <c r="CB69" s="3">
        <v>4</v>
      </c>
      <c r="CD69" s="23">
        <v>3</v>
      </c>
      <c r="CE69" s="23">
        <v>2</v>
      </c>
    </row>
    <row r="70" spans="1:83" ht="19.5" thickBot="1" x14ac:dyDescent="0.3">
      <c r="A70" s="264" t="s">
        <v>57</v>
      </c>
      <c r="B70" s="32">
        <v>12685317</v>
      </c>
      <c r="C70" s="25">
        <v>2286337</v>
      </c>
      <c r="D70" s="25">
        <v>2177489</v>
      </c>
      <c r="E70" s="25">
        <v>3240720</v>
      </c>
      <c r="F70" s="34">
        <v>4980771</v>
      </c>
      <c r="G70" s="36">
        <v>0</v>
      </c>
      <c r="H70" s="25">
        <v>0</v>
      </c>
      <c r="I70" s="25">
        <v>0</v>
      </c>
      <c r="J70" s="25">
        <v>0</v>
      </c>
      <c r="K70" s="34">
        <v>0</v>
      </c>
      <c r="L70" s="32">
        <v>0</v>
      </c>
      <c r="M70" s="25"/>
      <c r="N70" s="25"/>
      <c r="O70" s="25"/>
      <c r="P70" s="33"/>
      <c r="Q70" s="67">
        <v>12509202</v>
      </c>
      <c r="R70" s="25">
        <v>2276154</v>
      </c>
      <c r="S70" s="25">
        <v>2116701</v>
      </c>
      <c r="T70" s="25">
        <v>3197892</v>
      </c>
      <c r="U70" s="34">
        <v>4918455</v>
      </c>
      <c r="V70" s="36">
        <v>298</v>
      </c>
      <c r="W70" s="25">
        <v>59</v>
      </c>
      <c r="X70" s="25">
        <v>55</v>
      </c>
      <c r="Y70" s="25">
        <v>79</v>
      </c>
      <c r="Z70" s="33">
        <v>105</v>
      </c>
      <c r="AA70" s="32">
        <v>176115</v>
      </c>
      <c r="AB70" s="25">
        <v>10183</v>
      </c>
      <c r="AC70" s="25">
        <v>60788</v>
      </c>
      <c r="AD70" s="25">
        <v>42828</v>
      </c>
      <c r="AE70" s="34">
        <v>62316</v>
      </c>
      <c r="AF70" s="36">
        <v>321</v>
      </c>
      <c r="AG70" s="25">
        <v>14</v>
      </c>
      <c r="AH70" s="25">
        <v>99</v>
      </c>
      <c r="AI70" s="25">
        <v>83</v>
      </c>
      <c r="AJ70" s="33">
        <v>125</v>
      </c>
      <c r="AK70" s="32">
        <v>176115</v>
      </c>
      <c r="AL70" s="25">
        <v>10183</v>
      </c>
      <c r="AM70" s="25">
        <v>60788</v>
      </c>
      <c r="AN70" s="25">
        <v>42828</v>
      </c>
      <c r="AO70" s="34">
        <v>62316</v>
      </c>
      <c r="AP70" s="36">
        <v>321</v>
      </c>
      <c r="AQ70" s="25">
        <v>14</v>
      </c>
      <c r="AR70" s="25">
        <v>99</v>
      </c>
      <c r="AS70" s="25">
        <v>83</v>
      </c>
      <c r="AT70" s="33">
        <v>125</v>
      </c>
      <c r="AU70" s="32">
        <v>0</v>
      </c>
      <c r="AV70" s="25">
        <v>0</v>
      </c>
      <c r="AW70" s="25">
        <v>0</v>
      </c>
      <c r="AX70" s="25">
        <v>0</v>
      </c>
      <c r="AY70" s="34">
        <v>0</v>
      </c>
      <c r="AZ70" s="32">
        <v>0</v>
      </c>
      <c r="BA70" s="25">
        <v>0</v>
      </c>
      <c r="BB70" s="25">
        <v>0</v>
      </c>
      <c r="BC70" s="25">
        <v>0</v>
      </c>
      <c r="BD70" s="33">
        <v>0</v>
      </c>
      <c r="BE70" s="32">
        <v>0</v>
      </c>
      <c r="BF70" s="25">
        <v>0</v>
      </c>
      <c r="BG70" s="25">
        <v>0</v>
      </c>
      <c r="BH70" s="25">
        <v>0</v>
      </c>
      <c r="BI70" s="34">
        <v>0</v>
      </c>
      <c r="BJ70" s="36">
        <v>0</v>
      </c>
      <c r="BK70" s="25">
        <v>0</v>
      </c>
      <c r="BL70" s="25">
        <v>0</v>
      </c>
      <c r="BM70" s="25">
        <v>0</v>
      </c>
      <c r="BN70" s="33">
        <v>0</v>
      </c>
      <c r="BO70" s="32">
        <v>0</v>
      </c>
      <c r="BP70" s="25">
        <v>0</v>
      </c>
      <c r="BQ70" s="25">
        <v>0</v>
      </c>
      <c r="BR70" s="25">
        <v>0</v>
      </c>
      <c r="BS70" s="34">
        <v>0</v>
      </c>
      <c r="BT70" s="32">
        <v>0</v>
      </c>
      <c r="BU70" s="25">
        <v>0</v>
      </c>
      <c r="BV70" s="25">
        <v>0</v>
      </c>
      <c r="BW70" s="25">
        <v>0</v>
      </c>
      <c r="BX70" s="34">
        <v>0</v>
      </c>
      <c r="BY70" s="3">
        <v>4</v>
      </c>
      <c r="BZ70" s="3">
        <v>4</v>
      </c>
      <c r="CA70" s="3">
        <v>4</v>
      </c>
      <c r="CB70" s="3">
        <v>4</v>
      </c>
      <c r="CD70" s="23">
        <v>3</v>
      </c>
      <c r="CE70" s="23">
        <v>2</v>
      </c>
    </row>
    <row r="71" spans="1:83" ht="32.25" thickBot="1" x14ac:dyDescent="0.3">
      <c r="A71" s="257" t="s">
        <v>58</v>
      </c>
      <c r="B71" s="32">
        <v>0</v>
      </c>
      <c r="C71" s="25">
        <v>0</v>
      </c>
      <c r="D71" s="25">
        <v>0</v>
      </c>
      <c r="E71" s="25">
        <v>0</v>
      </c>
      <c r="F71" s="34">
        <v>0</v>
      </c>
      <c r="G71" s="36">
        <v>0</v>
      </c>
      <c r="H71" s="25">
        <v>0</v>
      </c>
      <c r="I71" s="25">
        <v>0</v>
      </c>
      <c r="J71" s="25">
        <v>0</v>
      </c>
      <c r="K71" s="34">
        <v>0</v>
      </c>
      <c r="L71" s="32">
        <v>0</v>
      </c>
      <c r="M71" s="25"/>
      <c r="N71" s="25"/>
      <c r="O71" s="25"/>
      <c r="P71" s="33"/>
      <c r="Q71" s="67">
        <v>0</v>
      </c>
      <c r="R71" s="25">
        <v>0</v>
      </c>
      <c r="S71" s="25">
        <v>0</v>
      </c>
      <c r="T71" s="25">
        <v>0</v>
      </c>
      <c r="U71" s="34">
        <v>0</v>
      </c>
      <c r="V71" s="36">
        <v>0</v>
      </c>
      <c r="W71" s="25">
        <v>0</v>
      </c>
      <c r="X71" s="25">
        <v>0</v>
      </c>
      <c r="Y71" s="25">
        <v>0</v>
      </c>
      <c r="Z71" s="33">
        <v>0</v>
      </c>
      <c r="AA71" s="32">
        <v>0</v>
      </c>
      <c r="AB71" s="25">
        <v>0</v>
      </c>
      <c r="AC71" s="25">
        <v>0</v>
      </c>
      <c r="AD71" s="25">
        <v>0</v>
      </c>
      <c r="AE71" s="34">
        <v>0</v>
      </c>
      <c r="AF71" s="36">
        <v>0</v>
      </c>
      <c r="AG71" s="25">
        <v>0</v>
      </c>
      <c r="AH71" s="25">
        <v>0</v>
      </c>
      <c r="AI71" s="25">
        <v>0</v>
      </c>
      <c r="AJ71" s="33">
        <v>0</v>
      </c>
      <c r="AK71" s="32">
        <v>0</v>
      </c>
      <c r="AL71" s="25">
        <v>0</v>
      </c>
      <c r="AM71" s="25">
        <v>0</v>
      </c>
      <c r="AN71" s="25">
        <v>0</v>
      </c>
      <c r="AO71" s="34">
        <v>0</v>
      </c>
      <c r="AP71" s="36">
        <v>0</v>
      </c>
      <c r="AQ71" s="25">
        <v>0</v>
      </c>
      <c r="AR71" s="25">
        <v>0</v>
      </c>
      <c r="AS71" s="25">
        <v>0</v>
      </c>
      <c r="AT71" s="33">
        <v>0</v>
      </c>
      <c r="AU71" s="32">
        <v>0</v>
      </c>
      <c r="AV71" s="25">
        <v>0</v>
      </c>
      <c r="AW71" s="25">
        <v>0</v>
      </c>
      <c r="AX71" s="25">
        <v>0</v>
      </c>
      <c r="AY71" s="34">
        <v>0</v>
      </c>
      <c r="AZ71" s="32">
        <v>0</v>
      </c>
      <c r="BA71" s="25">
        <v>0</v>
      </c>
      <c r="BB71" s="25">
        <v>0</v>
      </c>
      <c r="BC71" s="25">
        <v>0</v>
      </c>
      <c r="BD71" s="33">
        <v>0</v>
      </c>
      <c r="BE71" s="32">
        <v>0</v>
      </c>
      <c r="BF71" s="25">
        <v>0</v>
      </c>
      <c r="BG71" s="25">
        <v>0</v>
      </c>
      <c r="BH71" s="25">
        <v>0</v>
      </c>
      <c r="BI71" s="34">
        <v>0</v>
      </c>
      <c r="BJ71" s="36">
        <v>0</v>
      </c>
      <c r="BK71" s="25">
        <v>0</v>
      </c>
      <c r="BL71" s="25">
        <v>0</v>
      </c>
      <c r="BM71" s="25">
        <v>0</v>
      </c>
      <c r="BN71" s="33">
        <v>0</v>
      </c>
      <c r="BO71" s="32">
        <v>0</v>
      </c>
      <c r="BP71" s="25">
        <v>0</v>
      </c>
      <c r="BQ71" s="25">
        <v>0</v>
      </c>
      <c r="BR71" s="25">
        <v>0</v>
      </c>
      <c r="BS71" s="34">
        <v>0</v>
      </c>
      <c r="BT71" s="32">
        <v>0</v>
      </c>
      <c r="BU71" s="25">
        <v>0</v>
      </c>
      <c r="BV71" s="25">
        <v>0</v>
      </c>
      <c r="BW71" s="25">
        <v>0</v>
      </c>
      <c r="BX71" s="34">
        <v>0</v>
      </c>
      <c r="CD71" s="23"/>
      <c r="CE71" s="23"/>
    </row>
    <row r="72" spans="1:83" ht="18.75" x14ac:dyDescent="0.25">
      <c r="A72" s="251" t="s">
        <v>59</v>
      </c>
      <c r="B72" s="32">
        <v>0</v>
      </c>
      <c r="C72" s="25">
        <v>0</v>
      </c>
      <c r="D72" s="25">
        <v>0</v>
      </c>
      <c r="E72" s="25">
        <v>0</v>
      </c>
      <c r="F72" s="34">
        <v>0</v>
      </c>
      <c r="G72" s="36">
        <v>0</v>
      </c>
      <c r="H72" s="25">
        <v>0</v>
      </c>
      <c r="I72" s="25">
        <v>0</v>
      </c>
      <c r="J72" s="25">
        <v>0</v>
      </c>
      <c r="K72" s="34">
        <v>0</v>
      </c>
      <c r="L72" s="32">
        <v>0</v>
      </c>
      <c r="M72" s="25"/>
      <c r="N72" s="25"/>
      <c r="O72" s="25"/>
      <c r="P72" s="33"/>
      <c r="Q72" s="67">
        <v>0</v>
      </c>
      <c r="R72" s="25">
        <v>0</v>
      </c>
      <c r="S72" s="25">
        <v>0</v>
      </c>
      <c r="T72" s="25">
        <v>0</v>
      </c>
      <c r="U72" s="34">
        <v>0</v>
      </c>
      <c r="V72" s="36">
        <v>0</v>
      </c>
      <c r="W72" s="25">
        <v>0</v>
      </c>
      <c r="X72" s="25">
        <v>0</v>
      </c>
      <c r="Y72" s="25">
        <v>0</v>
      </c>
      <c r="Z72" s="33">
        <v>0</v>
      </c>
      <c r="AA72" s="32">
        <v>0</v>
      </c>
      <c r="AB72" s="25">
        <v>0</v>
      </c>
      <c r="AC72" s="25">
        <v>0</v>
      </c>
      <c r="AD72" s="25">
        <v>0</v>
      </c>
      <c r="AE72" s="34">
        <v>0</v>
      </c>
      <c r="AF72" s="36">
        <v>0</v>
      </c>
      <c r="AG72" s="25">
        <v>0</v>
      </c>
      <c r="AH72" s="25">
        <v>0</v>
      </c>
      <c r="AI72" s="25">
        <v>0</v>
      </c>
      <c r="AJ72" s="33">
        <v>0</v>
      </c>
      <c r="AK72" s="32">
        <v>0</v>
      </c>
      <c r="AL72" s="25">
        <v>0</v>
      </c>
      <c r="AM72" s="25">
        <v>0</v>
      </c>
      <c r="AN72" s="25">
        <v>0</v>
      </c>
      <c r="AO72" s="34">
        <v>0</v>
      </c>
      <c r="AP72" s="36">
        <v>0</v>
      </c>
      <c r="AQ72" s="25">
        <v>0</v>
      </c>
      <c r="AR72" s="25">
        <v>0</v>
      </c>
      <c r="AS72" s="25">
        <v>0</v>
      </c>
      <c r="AT72" s="33">
        <v>0</v>
      </c>
      <c r="AU72" s="32">
        <v>0</v>
      </c>
      <c r="AV72" s="25">
        <v>0</v>
      </c>
      <c r="AW72" s="25">
        <v>0</v>
      </c>
      <c r="AX72" s="25">
        <v>0</v>
      </c>
      <c r="AY72" s="34">
        <v>0</v>
      </c>
      <c r="AZ72" s="32">
        <v>0</v>
      </c>
      <c r="BA72" s="25">
        <v>0</v>
      </c>
      <c r="BB72" s="25">
        <v>0</v>
      </c>
      <c r="BC72" s="25">
        <v>0</v>
      </c>
      <c r="BD72" s="33">
        <v>0</v>
      </c>
      <c r="BE72" s="32">
        <v>0</v>
      </c>
      <c r="BF72" s="25">
        <v>0</v>
      </c>
      <c r="BG72" s="25">
        <v>0</v>
      </c>
      <c r="BH72" s="25">
        <v>0</v>
      </c>
      <c r="BI72" s="34">
        <v>0</v>
      </c>
      <c r="BJ72" s="36">
        <v>0</v>
      </c>
      <c r="BK72" s="25">
        <v>0</v>
      </c>
      <c r="BL72" s="25">
        <v>0</v>
      </c>
      <c r="BM72" s="25">
        <v>0</v>
      </c>
      <c r="BN72" s="33">
        <v>0</v>
      </c>
      <c r="BO72" s="32">
        <v>0</v>
      </c>
      <c r="BP72" s="25">
        <v>0</v>
      </c>
      <c r="BQ72" s="25">
        <v>0</v>
      </c>
      <c r="BR72" s="25">
        <v>0</v>
      </c>
      <c r="BS72" s="34">
        <v>0</v>
      </c>
      <c r="BT72" s="32">
        <v>0</v>
      </c>
      <c r="BU72" s="25">
        <v>0</v>
      </c>
      <c r="BV72" s="25">
        <v>0</v>
      </c>
      <c r="BW72" s="25">
        <v>0</v>
      </c>
      <c r="BX72" s="34">
        <v>0</v>
      </c>
      <c r="CD72" s="23"/>
      <c r="CE72" s="23"/>
    </row>
    <row r="73" spans="1:83" ht="19.5" thickBot="1" x14ac:dyDescent="0.3">
      <c r="A73" s="265" t="s">
        <v>34</v>
      </c>
      <c r="B73" s="32">
        <v>279452</v>
      </c>
      <c r="C73" s="25">
        <v>105311</v>
      </c>
      <c r="D73" s="25">
        <v>0</v>
      </c>
      <c r="E73" s="25">
        <v>174141</v>
      </c>
      <c r="F73" s="34">
        <v>0</v>
      </c>
      <c r="G73" s="36">
        <v>0</v>
      </c>
      <c r="H73" s="25">
        <v>0</v>
      </c>
      <c r="I73" s="25">
        <v>0</v>
      </c>
      <c r="J73" s="25">
        <v>0</v>
      </c>
      <c r="K73" s="34">
        <v>0</v>
      </c>
      <c r="L73" s="32">
        <v>0</v>
      </c>
      <c r="M73" s="25"/>
      <c r="N73" s="25"/>
      <c r="O73" s="25"/>
      <c r="P73" s="33"/>
      <c r="Q73" s="67">
        <v>279452</v>
      </c>
      <c r="R73" s="25">
        <v>105311</v>
      </c>
      <c r="S73" s="25">
        <v>0</v>
      </c>
      <c r="T73" s="25">
        <v>174141</v>
      </c>
      <c r="U73" s="34">
        <v>0</v>
      </c>
      <c r="V73" s="36">
        <v>2</v>
      </c>
      <c r="W73" s="25">
        <v>1</v>
      </c>
      <c r="X73" s="25">
        <v>0</v>
      </c>
      <c r="Y73" s="25">
        <v>1</v>
      </c>
      <c r="Z73" s="33">
        <v>0</v>
      </c>
      <c r="AA73" s="32">
        <v>0</v>
      </c>
      <c r="AB73" s="25">
        <v>0</v>
      </c>
      <c r="AC73" s="25">
        <v>0</v>
      </c>
      <c r="AD73" s="25">
        <v>0</v>
      </c>
      <c r="AE73" s="34">
        <v>0</v>
      </c>
      <c r="AF73" s="36">
        <v>0</v>
      </c>
      <c r="AG73" s="25">
        <v>0</v>
      </c>
      <c r="AH73" s="25">
        <v>0</v>
      </c>
      <c r="AI73" s="25">
        <v>0</v>
      </c>
      <c r="AJ73" s="33">
        <v>0</v>
      </c>
      <c r="AK73" s="32">
        <v>0</v>
      </c>
      <c r="AL73" s="25">
        <v>0</v>
      </c>
      <c r="AM73" s="25">
        <v>0</v>
      </c>
      <c r="AN73" s="25">
        <v>0</v>
      </c>
      <c r="AO73" s="34">
        <v>0</v>
      </c>
      <c r="AP73" s="36">
        <v>0</v>
      </c>
      <c r="AQ73" s="25">
        <v>0</v>
      </c>
      <c r="AR73" s="25">
        <v>0</v>
      </c>
      <c r="AS73" s="25">
        <v>0</v>
      </c>
      <c r="AT73" s="33">
        <v>0</v>
      </c>
      <c r="AU73" s="32">
        <v>0</v>
      </c>
      <c r="AV73" s="25">
        <v>0</v>
      </c>
      <c r="AW73" s="25">
        <v>0</v>
      </c>
      <c r="AX73" s="25">
        <v>0</v>
      </c>
      <c r="AY73" s="34">
        <v>0</v>
      </c>
      <c r="AZ73" s="32">
        <v>0</v>
      </c>
      <c r="BA73" s="25">
        <v>0</v>
      </c>
      <c r="BB73" s="25">
        <v>0</v>
      </c>
      <c r="BC73" s="25">
        <v>0</v>
      </c>
      <c r="BD73" s="33">
        <v>0</v>
      </c>
      <c r="BE73" s="32">
        <v>0</v>
      </c>
      <c r="BF73" s="25">
        <v>0</v>
      </c>
      <c r="BG73" s="25">
        <v>0</v>
      </c>
      <c r="BH73" s="25">
        <v>0</v>
      </c>
      <c r="BI73" s="34">
        <v>0</v>
      </c>
      <c r="BJ73" s="36">
        <v>0</v>
      </c>
      <c r="BK73" s="25">
        <v>0</v>
      </c>
      <c r="BL73" s="25">
        <v>0</v>
      </c>
      <c r="BM73" s="25">
        <v>0</v>
      </c>
      <c r="BN73" s="33">
        <v>0</v>
      </c>
      <c r="BO73" s="32">
        <v>0</v>
      </c>
      <c r="BP73" s="25">
        <v>0</v>
      </c>
      <c r="BQ73" s="25">
        <v>0</v>
      </c>
      <c r="BR73" s="25">
        <v>0</v>
      </c>
      <c r="BS73" s="34">
        <v>0</v>
      </c>
      <c r="BT73" s="32">
        <v>0</v>
      </c>
      <c r="BU73" s="25">
        <v>0</v>
      </c>
      <c r="BV73" s="25">
        <v>0</v>
      </c>
      <c r="BW73" s="25">
        <v>0</v>
      </c>
      <c r="BX73" s="34">
        <v>0</v>
      </c>
      <c r="BY73" s="3">
        <v>4</v>
      </c>
      <c r="BZ73" s="3">
        <v>4</v>
      </c>
      <c r="CA73" s="3">
        <v>4</v>
      </c>
      <c r="CB73" s="3">
        <v>4</v>
      </c>
      <c r="CD73" s="23">
        <v>3</v>
      </c>
      <c r="CE73" s="23">
        <v>2</v>
      </c>
    </row>
    <row r="74" spans="1:83" ht="19.5" thickBot="1" x14ac:dyDescent="0.3">
      <c r="A74" s="266" t="s">
        <v>60</v>
      </c>
      <c r="B74" s="32">
        <v>0</v>
      </c>
      <c r="C74" s="25">
        <v>0</v>
      </c>
      <c r="D74" s="25">
        <v>0</v>
      </c>
      <c r="E74" s="25">
        <v>0</v>
      </c>
      <c r="F74" s="34">
        <v>0</v>
      </c>
      <c r="G74" s="36">
        <v>0</v>
      </c>
      <c r="H74" s="25">
        <v>0</v>
      </c>
      <c r="I74" s="25">
        <v>0</v>
      </c>
      <c r="J74" s="25">
        <v>0</v>
      </c>
      <c r="K74" s="34">
        <v>0</v>
      </c>
      <c r="L74" s="32">
        <v>0</v>
      </c>
      <c r="M74" s="25"/>
      <c r="N74" s="25"/>
      <c r="O74" s="25"/>
      <c r="P74" s="33"/>
      <c r="Q74" s="67">
        <v>0</v>
      </c>
      <c r="R74" s="25">
        <v>0</v>
      </c>
      <c r="S74" s="25">
        <v>0</v>
      </c>
      <c r="T74" s="25">
        <v>0</v>
      </c>
      <c r="U74" s="34">
        <v>0</v>
      </c>
      <c r="V74" s="36">
        <v>0</v>
      </c>
      <c r="W74" s="25">
        <v>0</v>
      </c>
      <c r="X74" s="25">
        <v>0</v>
      </c>
      <c r="Y74" s="25">
        <v>0</v>
      </c>
      <c r="Z74" s="33">
        <v>0</v>
      </c>
      <c r="AA74" s="32">
        <v>0</v>
      </c>
      <c r="AB74" s="25">
        <v>0</v>
      </c>
      <c r="AC74" s="25">
        <v>0</v>
      </c>
      <c r="AD74" s="25">
        <v>0</v>
      </c>
      <c r="AE74" s="34">
        <v>0</v>
      </c>
      <c r="AF74" s="36">
        <v>0</v>
      </c>
      <c r="AG74" s="25">
        <v>0</v>
      </c>
      <c r="AH74" s="25">
        <v>0</v>
      </c>
      <c r="AI74" s="25">
        <v>0</v>
      </c>
      <c r="AJ74" s="33">
        <v>0</v>
      </c>
      <c r="AK74" s="32">
        <v>0</v>
      </c>
      <c r="AL74" s="25">
        <v>0</v>
      </c>
      <c r="AM74" s="25">
        <v>0</v>
      </c>
      <c r="AN74" s="25">
        <v>0</v>
      </c>
      <c r="AO74" s="34">
        <v>0</v>
      </c>
      <c r="AP74" s="36">
        <v>0</v>
      </c>
      <c r="AQ74" s="25">
        <v>0</v>
      </c>
      <c r="AR74" s="25">
        <v>0</v>
      </c>
      <c r="AS74" s="25">
        <v>0</v>
      </c>
      <c r="AT74" s="33">
        <v>0</v>
      </c>
      <c r="AU74" s="32">
        <v>0</v>
      </c>
      <c r="AV74" s="25">
        <v>0</v>
      </c>
      <c r="AW74" s="25">
        <v>0</v>
      </c>
      <c r="AX74" s="25">
        <v>0</v>
      </c>
      <c r="AY74" s="34">
        <v>0</v>
      </c>
      <c r="AZ74" s="32">
        <v>0</v>
      </c>
      <c r="BA74" s="25">
        <v>0</v>
      </c>
      <c r="BB74" s="25">
        <v>0</v>
      </c>
      <c r="BC74" s="25">
        <v>0</v>
      </c>
      <c r="BD74" s="33">
        <v>0</v>
      </c>
      <c r="BE74" s="32">
        <v>0</v>
      </c>
      <c r="BF74" s="25">
        <v>0</v>
      </c>
      <c r="BG74" s="25">
        <v>0</v>
      </c>
      <c r="BH74" s="25">
        <v>0</v>
      </c>
      <c r="BI74" s="34">
        <v>0</v>
      </c>
      <c r="BJ74" s="36">
        <v>0</v>
      </c>
      <c r="BK74" s="25">
        <v>0</v>
      </c>
      <c r="BL74" s="25">
        <v>0</v>
      </c>
      <c r="BM74" s="25">
        <v>0</v>
      </c>
      <c r="BN74" s="33">
        <v>0</v>
      </c>
      <c r="BO74" s="32">
        <v>0</v>
      </c>
      <c r="BP74" s="25">
        <v>0</v>
      </c>
      <c r="BQ74" s="25">
        <v>0</v>
      </c>
      <c r="BR74" s="25">
        <v>0</v>
      </c>
      <c r="BS74" s="34">
        <v>0</v>
      </c>
      <c r="BT74" s="32">
        <v>0</v>
      </c>
      <c r="BU74" s="25">
        <v>0</v>
      </c>
      <c r="BV74" s="25">
        <v>0</v>
      </c>
      <c r="BW74" s="25">
        <v>0</v>
      </c>
      <c r="BX74" s="34">
        <v>0</v>
      </c>
      <c r="BY74" s="3">
        <v>4</v>
      </c>
      <c r="BZ74" s="3">
        <v>4</v>
      </c>
      <c r="CA74" s="3">
        <v>4</v>
      </c>
      <c r="CB74" s="3">
        <v>4</v>
      </c>
      <c r="CD74" s="23">
        <v>3</v>
      </c>
      <c r="CE74" s="23">
        <v>2</v>
      </c>
    </row>
    <row r="75" spans="1:83" ht="19.5" thickBot="1" x14ac:dyDescent="0.3">
      <c r="A75" s="267" t="s">
        <v>61</v>
      </c>
      <c r="B75" s="32">
        <v>3006346</v>
      </c>
      <c r="C75" s="25">
        <v>958390</v>
      </c>
      <c r="D75" s="25">
        <v>701649</v>
      </c>
      <c r="E75" s="25">
        <v>1008486</v>
      </c>
      <c r="F75" s="34">
        <v>337821</v>
      </c>
      <c r="G75" s="36">
        <v>0</v>
      </c>
      <c r="H75" s="25">
        <v>0</v>
      </c>
      <c r="I75" s="25">
        <v>0</v>
      </c>
      <c r="J75" s="25">
        <v>0</v>
      </c>
      <c r="K75" s="34">
        <v>0</v>
      </c>
      <c r="L75" s="32">
        <v>0</v>
      </c>
      <c r="M75" s="25"/>
      <c r="N75" s="25"/>
      <c r="O75" s="25"/>
      <c r="P75" s="33"/>
      <c r="Q75" s="67">
        <v>0</v>
      </c>
      <c r="R75" s="25">
        <v>0</v>
      </c>
      <c r="S75" s="25">
        <v>0</v>
      </c>
      <c r="T75" s="25">
        <v>0</v>
      </c>
      <c r="U75" s="34">
        <v>0</v>
      </c>
      <c r="V75" s="36">
        <v>0</v>
      </c>
      <c r="W75" s="25">
        <v>0</v>
      </c>
      <c r="X75" s="25">
        <v>0</v>
      </c>
      <c r="Y75" s="25">
        <v>0</v>
      </c>
      <c r="Z75" s="33">
        <v>0</v>
      </c>
      <c r="AA75" s="32">
        <v>2585705</v>
      </c>
      <c r="AB75" s="25">
        <v>882298</v>
      </c>
      <c r="AC75" s="25">
        <v>629574</v>
      </c>
      <c r="AD75" s="25">
        <v>761659</v>
      </c>
      <c r="AE75" s="34">
        <v>312174</v>
      </c>
      <c r="AF75" s="36">
        <v>5130</v>
      </c>
      <c r="AG75" s="25">
        <v>1692</v>
      </c>
      <c r="AH75" s="25">
        <v>1206</v>
      </c>
      <c r="AI75" s="25">
        <v>1534</v>
      </c>
      <c r="AJ75" s="33">
        <v>698</v>
      </c>
      <c r="AK75" s="32">
        <v>547511</v>
      </c>
      <c r="AL75" s="25">
        <v>0</v>
      </c>
      <c r="AM75" s="25">
        <v>620001</v>
      </c>
      <c r="AN75" s="25">
        <v>-47792</v>
      </c>
      <c r="AO75" s="34">
        <v>-24698</v>
      </c>
      <c r="AP75" s="36">
        <v>1148</v>
      </c>
      <c r="AQ75" s="25">
        <v>0</v>
      </c>
      <c r="AR75" s="25">
        <v>1356</v>
      </c>
      <c r="AS75" s="25">
        <v>-128</v>
      </c>
      <c r="AT75" s="33">
        <v>-80</v>
      </c>
      <c r="AU75" s="32">
        <v>0</v>
      </c>
      <c r="AV75" s="25">
        <v>0</v>
      </c>
      <c r="AW75" s="25">
        <v>0</v>
      </c>
      <c r="AX75" s="25">
        <v>0</v>
      </c>
      <c r="AY75" s="34">
        <v>0</v>
      </c>
      <c r="AZ75" s="32">
        <v>0</v>
      </c>
      <c r="BA75" s="25">
        <v>0</v>
      </c>
      <c r="BB75" s="25">
        <v>0</v>
      </c>
      <c r="BC75" s="25">
        <v>0</v>
      </c>
      <c r="BD75" s="33">
        <v>0</v>
      </c>
      <c r="BE75" s="32">
        <v>2038194</v>
      </c>
      <c r="BF75" s="25">
        <v>882298</v>
      </c>
      <c r="BG75" s="25">
        <v>9573</v>
      </c>
      <c r="BH75" s="25">
        <v>809451</v>
      </c>
      <c r="BI75" s="34">
        <v>336872</v>
      </c>
      <c r="BJ75" s="36">
        <v>3982</v>
      </c>
      <c r="BK75" s="25">
        <v>1692</v>
      </c>
      <c r="BL75" s="25">
        <v>-150</v>
      </c>
      <c r="BM75" s="25">
        <v>1662</v>
      </c>
      <c r="BN75" s="33">
        <v>778</v>
      </c>
      <c r="BO75" s="32">
        <v>420641</v>
      </c>
      <c r="BP75" s="25">
        <v>76092</v>
      </c>
      <c r="BQ75" s="25">
        <v>72075</v>
      </c>
      <c r="BR75" s="25">
        <v>246827</v>
      </c>
      <c r="BS75" s="34">
        <v>25647</v>
      </c>
      <c r="BT75" s="32">
        <v>36</v>
      </c>
      <c r="BU75" s="25">
        <v>8</v>
      </c>
      <c r="BV75" s="25">
        <v>5</v>
      </c>
      <c r="BW75" s="25">
        <v>21</v>
      </c>
      <c r="BX75" s="34">
        <v>2</v>
      </c>
      <c r="BY75" s="3">
        <v>4</v>
      </c>
      <c r="BZ75" s="3">
        <v>4</v>
      </c>
      <c r="CA75" s="3">
        <v>4</v>
      </c>
      <c r="CB75" s="3">
        <v>4</v>
      </c>
      <c r="CD75" s="23">
        <v>3</v>
      </c>
      <c r="CE75" s="23">
        <v>2</v>
      </c>
    </row>
    <row r="76" spans="1:83" ht="31.5" x14ac:dyDescent="0.25">
      <c r="A76" s="271" t="s">
        <v>134</v>
      </c>
      <c r="B76" s="32">
        <v>9733033</v>
      </c>
      <c r="C76" s="25">
        <v>1142857</v>
      </c>
      <c r="D76" s="25">
        <v>1158718</v>
      </c>
      <c r="E76" s="25">
        <v>3097096</v>
      </c>
      <c r="F76" s="34">
        <v>4334362</v>
      </c>
      <c r="G76" s="36">
        <v>0</v>
      </c>
      <c r="H76" s="25">
        <v>0</v>
      </c>
      <c r="I76" s="25">
        <v>0</v>
      </c>
      <c r="J76" s="25">
        <v>0</v>
      </c>
      <c r="K76" s="34">
        <v>0</v>
      </c>
      <c r="L76" s="32">
        <v>0</v>
      </c>
      <c r="M76" s="25"/>
      <c r="N76" s="25"/>
      <c r="O76" s="25"/>
      <c r="P76" s="33"/>
      <c r="Q76" s="67">
        <v>9436265</v>
      </c>
      <c r="R76" s="25">
        <v>1068265</v>
      </c>
      <c r="S76" s="25">
        <v>1075977</v>
      </c>
      <c r="T76" s="25">
        <v>3065864</v>
      </c>
      <c r="U76" s="34">
        <v>4226159</v>
      </c>
      <c r="V76" s="36">
        <v>146</v>
      </c>
      <c r="W76" s="25">
        <v>12</v>
      </c>
      <c r="X76" s="25">
        <v>20</v>
      </c>
      <c r="Y76" s="25">
        <v>45</v>
      </c>
      <c r="Z76" s="33">
        <v>69</v>
      </c>
      <c r="AA76" s="32">
        <v>296768</v>
      </c>
      <c r="AB76" s="25">
        <v>74592</v>
      </c>
      <c r="AC76" s="25">
        <v>82741</v>
      </c>
      <c r="AD76" s="25">
        <v>31232</v>
      </c>
      <c r="AE76" s="34">
        <v>108203</v>
      </c>
      <c r="AF76" s="36">
        <v>630</v>
      </c>
      <c r="AG76" s="25">
        <v>135</v>
      </c>
      <c r="AH76" s="25">
        <v>195</v>
      </c>
      <c r="AI76" s="25">
        <v>62</v>
      </c>
      <c r="AJ76" s="33">
        <v>238</v>
      </c>
      <c r="AK76" s="32">
        <v>0</v>
      </c>
      <c r="AL76" s="25">
        <v>0</v>
      </c>
      <c r="AM76" s="25">
        <v>0</v>
      </c>
      <c r="AN76" s="25">
        <v>0</v>
      </c>
      <c r="AO76" s="34">
        <v>0</v>
      </c>
      <c r="AP76" s="36">
        <v>0</v>
      </c>
      <c r="AQ76" s="25">
        <v>0</v>
      </c>
      <c r="AR76" s="25">
        <v>0</v>
      </c>
      <c r="AS76" s="25">
        <v>0</v>
      </c>
      <c r="AT76" s="33">
        <v>0</v>
      </c>
      <c r="AU76" s="32">
        <v>0</v>
      </c>
      <c r="AV76" s="25">
        <v>0</v>
      </c>
      <c r="AW76" s="25">
        <v>0</v>
      </c>
      <c r="AX76" s="25">
        <v>0</v>
      </c>
      <c r="AY76" s="34">
        <v>0</v>
      </c>
      <c r="AZ76" s="32">
        <v>0</v>
      </c>
      <c r="BA76" s="25">
        <v>0</v>
      </c>
      <c r="BB76" s="25">
        <v>0</v>
      </c>
      <c r="BC76" s="25">
        <v>0</v>
      </c>
      <c r="BD76" s="33">
        <v>0</v>
      </c>
      <c r="BE76" s="32">
        <v>296768</v>
      </c>
      <c r="BF76" s="25">
        <v>74592</v>
      </c>
      <c r="BG76" s="25">
        <v>82741</v>
      </c>
      <c r="BH76" s="25">
        <v>31232</v>
      </c>
      <c r="BI76" s="34">
        <v>108203</v>
      </c>
      <c r="BJ76" s="36">
        <v>630</v>
      </c>
      <c r="BK76" s="25">
        <v>135</v>
      </c>
      <c r="BL76" s="25">
        <v>195</v>
      </c>
      <c r="BM76" s="25">
        <v>62</v>
      </c>
      <c r="BN76" s="33">
        <v>238</v>
      </c>
      <c r="BO76" s="32">
        <v>0</v>
      </c>
      <c r="BP76" s="25">
        <v>0</v>
      </c>
      <c r="BQ76" s="25">
        <v>0</v>
      </c>
      <c r="BR76" s="25">
        <v>0</v>
      </c>
      <c r="BS76" s="34">
        <v>0</v>
      </c>
      <c r="BT76" s="32">
        <v>0</v>
      </c>
      <c r="BU76" s="25">
        <v>0</v>
      </c>
      <c r="BV76" s="25">
        <v>0</v>
      </c>
      <c r="BW76" s="25">
        <v>0</v>
      </c>
      <c r="BX76" s="34">
        <v>0</v>
      </c>
      <c r="BY76" s="3">
        <v>4</v>
      </c>
      <c r="BZ76" s="3">
        <v>4</v>
      </c>
      <c r="CA76" s="3">
        <v>4</v>
      </c>
      <c r="CB76" s="3">
        <v>4</v>
      </c>
      <c r="CD76" s="23">
        <v>3</v>
      </c>
      <c r="CE76" s="23">
        <v>2</v>
      </c>
    </row>
    <row r="77" spans="1:83" ht="18.75" x14ac:dyDescent="0.25">
      <c r="A77" s="246" t="s">
        <v>17</v>
      </c>
      <c r="B77" s="32">
        <v>143993</v>
      </c>
      <c r="C77" s="25">
        <v>0</v>
      </c>
      <c r="D77" s="25">
        <v>0</v>
      </c>
      <c r="E77" s="25">
        <v>143993</v>
      </c>
      <c r="F77" s="34">
        <v>0</v>
      </c>
      <c r="G77" s="36"/>
      <c r="H77" s="25"/>
      <c r="I77" s="25"/>
      <c r="J77" s="25"/>
      <c r="K77" s="34"/>
      <c r="L77" s="32"/>
      <c r="M77" s="25"/>
      <c r="N77" s="25"/>
      <c r="O77" s="25"/>
      <c r="P77" s="33"/>
      <c r="Q77" s="67">
        <v>143993</v>
      </c>
      <c r="R77" s="25">
        <v>0</v>
      </c>
      <c r="S77" s="25">
        <v>0</v>
      </c>
      <c r="T77" s="25">
        <v>143993</v>
      </c>
      <c r="U77" s="34">
        <v>0</v>
      </c>
      <c r="V77" s="36">
        <v>2</v>
      </c>
      <c r="W77" s="25">
        <v>0</v>
      </c>
      <c r="X77" s="25">
        <v>0</v>
      </c>
      <c r="Y77" s="25">
        <v>2</v>
      </c>
      <c r="Z77" s="33">
        <v>0</v>
      </c>
      <c r="AA77" s="32"/>
      <c r="AB77" s="25"/>
      <c r="AC77" s="25"/>
      <c r="AD77" s="25"/>
      <c r="AE77" s="34"/>
      <c r="AF77" s="36"/>
      <c r="AG77" s="25"/>
      <c r="AH77" s="25"/>
      <c r="AI77" s="25"/>
      <c r="AJ77" s="33"/>
      <c r="AK77" s="32"/>
      <c r="AL77" s="25">
        <v>0</v>
      </c>
      <c r="AM77" s="25">
        <v>0</v>
      </c>
      <c r="AN77" s="25">
        <v>0</v>
      </c>
      <c r="AO77" s="34">
        <v>0</v>
      </c>
      <c r="AP77" s="36"/>
      <c r="AQ77" s="25">
        <v>0</v>
      </c>
      <c r="AR77" s="25">
        <v>0</v>
      </c>
      <c r="AS77" s="25">
        <v>0</v>
      </c>
      <c r="AT77" s="33">
        <v>0</v>
      </c>
      <c r="AU77" s="32"/>
      <c r="AV77" s="25">
        <v>0</v>
      </c>
      <c r="AW77" s="25">
        <v>0</v>
      </c>
      <c r="AX77" s="25">
        <v>0</v>
      </c>
      <c r="AY77" s="34">
        <v>0</v>
      </c>
      <c r="AZ77" s="32"/>
      <c r="BA77" s="25">
        <v>0</v>
      </c>
      <c r="BB77" s="25">
        <v>0</v>
      </c>
      <c r="BC77" s="25">
        <v>0</v>
      </c>
      <c r="BD77" s="33">
        <v>0</v>
      </c>
      <c r="BE77" s="32"/>
      <c r="BF77" s="25">
        <v>0</v>
      </c>
      <c r="BG77" s="25">
        <v>0</v>
      </c>
      <c r="BH77" s="25">
        <v>0</v>
      </c>
      <c r="BI77" s="34">
        <v>0</v>
      </c>
      <c r="BJ77" s="36"/>
      <c r="BK77" s="25">
        <v>0</v>
      </c>
      <c r="BL77" s="25">
        <v>0</v>
      </c>
      <c r="BM77" s="25">
        <v>0</v>
      </c>
      <c r="BN77" s="33">
        <v>0</v>
      </c>
      <c r="BO77" s="32"/>
      <c r="BP77" s="25">
        <v>0</v>
      </c>
      <c r="BQ77" s="25">
        <v>0</v>
      </c>
      <c r="BR77" s="25">
        <v>0</v>
      </c>
      <c r="BS77" s="34">
        <v>0</v>
      </c>
      <c r="BT77" s="32"/>
      <c r="BU77" s="25">
        <v>0</v>
      </c>
      <c r="BV77" s="25">
        <v>0</v>
      </c>
      <c r="BW77" s="25">
        <v>0</v>
      </c>
      <c r="BX77" s="34">
        <v>0</v>
      </c>
      <c r="CD77" s="23"/>
      <c r="CE77" s="23"/>
    </row>
    <row r="78" spans="1:83" ht="18.75" x14ac:dyDescent="0.25">
      <c r="A78" s="268" t="s">
        <v>34</v>
      </c>
      <c r="B78" s="32">
        <v>8212072</v>
      </c>
      <c r="C78" s="25">
        <v>1516020</v>
      </c>
      <c r="D78" s="25">
        <v>1677399</v>
      </c>
      <c r="E78" s="25">
        <v>1118267</v>
      </c>
      <c r="F78" s="34">
        <v>3900386</v>
      </c>
      <c r="G78" s="36">
        <v>0</v>
      </c>
      <c r="H78" s="25">
        <v>0</v>
      </c>
      <c r="I78" s="25">
        <v>0</v>
      </c>
      <c r="J78" s="25">
        <v>0</v>
      </c>
      <c r="K78" s="34">
        <v>0</v>
      </c>
      <c r="L78" s="32">
        <v>0</v>
      </c>
      <c r="M78" s="25"/>
      <c r="N78" s="25"/>
      <c r="O78" s="25"/>
      <c r="P78" s="33"/>
      <c r="Q78" s="67">
        <v>8212072</v>
      </c>
      <c r="R78" s="25">
        <v>1516020</v>
      </c>
      <c r="S78" s="25">
        <v>1677399</v>
      </c>
      <c r="T78" s="25">
        <v>1118267</v>
      </c>
      <c r="U78" s="34">
        <v>3900386</v>
      </c>
      <c r="V78" s="36">
        <v>50</v>
      </c>
      <c r="W78" s="25">
        <v>9</v>
      </c>
      <c r="X78" s="25">
        <v>10</v>
      </c>
      <c r="Y78" s="25">
        <v>7</v>
      </c>
      <c r="Z78" s="33">
        <v>24</v>
      </c>
      <c r="AA78" s="32">
        <v>0</v>
      </c>
      <c r="AB78" s="25">
        <v>0</v>
      </c>
      <c r="AC78" s="25">
        <v>0</v>
      </c>
      <c r="AD78" s="25">
        <v>0</v>
      </c>
      <c r="AE78" s="34">
        <v>0</v>
      </c>
      <c r="AF78" s="36">
        <v>0</v>
      </c>
      <c r="AG78" s="25">
        <v>0</v>
      </c>
      <c r="AH78" s="25">
        <v>0</v>
      </c>
      <c r="AI78" s="25">
        <v>0</v>
      </c>
      <c r="AJ78" s="33">
        <v>0</v>
      </c>
      <c r="AK78" s="32">
        <v>0</v>
      </c>
      <c r="AL78" s="25">
        <v>0</v>
      </c>
      <c r="AM78" s="25">
        <v>0</v>
      </c>
      <c r="AN78" s="25">
        <v>0</v>
      </c>
      <c r="AO78" s="34">
        <v>0</v>
      </c>
      <c r="AP78" s="36">
        <v>0</v>
      </c>
      <c r="AQ78" s="25">
        <v>0</v>
      </c>
      <c r="AR78" s="25">
        <v>0</v>
      </c>
      <c r="AS78" s="25">
        <v>0</v>
      </c>
      <c r="AT78" s="33">
        <v>0</v>
      </c>
      <c r="AU78" s="32">
        <v>0</v>
      </c>
      <c r="AV78" s="25">
        <v>0</v>
      </c>
      <c r="AW78" s="25">
        <v>0</v>
      </c>
      <c r="AX78" s="25">
        <v>0</v>
      </c>
      <c r="AY78" s="34">
        <v>0</v>
      </c>
      <c r="AZ78" s="32">
        <v>0</v>
      </c>
      <c r="BA78" s="25">
        <v>0</v>
      </c>
      <c r="BB78" s="25">
        <v>0</v>
      </c>
      <c r="BC78" s="25">
        <v>0</v>
      </c>
      <c r="BD78" s="33">
        <v>0</v>
      </c>
      <c r="BE78" s="32">
        <v>0</v>
      </c>
      <c r="BF78" s="25">
        <v>0</v>
      </c>
      <c r="BG78" s="25">
        <v>0</v>
      </c>
      <c r="BH78" s="25">
        <v>0</v>
      </c>
      <c r="BI78" s="34">
        <v>0</v>
      </c>
      <c r="BJ78" s="36">
        <v>0</v>
      </c>
      <c r="BK78" s="25">
        <v>0</v>
      </c>
      <c r="BL78" s="25">
        <v>0</v>
      </c>
      <c r="BM78" s="25">
        <v>0</v>
      </c>
      <c r="BN78" s="33">
        <v>0</v>
      </c>
      <c r="BO78" s="32">
        <v>0</v>
      </c>
      <c r="BP78" s="25">
        <v>0</v>
      </c>
      <c r="BQ78" s="25">
        <v>0</v>
      </c>
      <c r="BR78" s="25">
        <v>0</v>
      </c>
      <c r="BS78" s="34">
        <v>0</v>
      </c>
      <c r="BT78" s="32">
        <v>0</v>
      </c>
      <c r="BU78" s="25">
        <v>0</v>
      </c>
      <c r="BV78" s="25">
        <v>0</v>
      </c>
      <c r="BW78" s="25">
        <v>0</v>
      </c>
      <c r="BX78" s="34">
        <v>0</v>
      </c>
      <c r="CD78" s="23"/>
      <c r="CE78" s="23"/>
    </row>
    <row r="79" spans="1:83" ht="18.75" x14ac:dyDescent="0.25">
      <c r="A79" s="269" t="s">
        <v>62</v>
      </c>
      <c r="B79" s="32">
        <v>7824668</v>
      </c>
      <c r="C79" s="25">
        <v>2092646</v>
      </c>
      <c r="D79" s="25">
        <v>1983793</v>
      </c>
      <c r="E79" s="25">
        <v>2051695</v>
      </c>
      <c r="F79" s="34">
        <v>1696534</v>
      </c>
      <c r="G79" s="36">
        <v>0</v>
      </c>
      <c r="H79" s="25">
        <v>0</v>
      </c>
      <c r="I79" s="25">
        <v>0</v>
      </c>
      <c r="J79" s="25">
        <v>0</v>
      </c>
      <c r="K79" s="34">
        <v>0</v>
      </c>
      <c r="L79" s="32">
        <v>0</v>
      </c>
      <c r="M79" s="25"/>
      <c r="N79" s="25"/>
      <c r="O79" s="25"/>
      <c r="P79" s="33"/>
      <c r="Q79" s="67">
        <v>0</v>
      </c>
      <c r="R79" s="25">
        <v>0</v>
      </c>
      <c r="S79" s="25">
        <v>0</v>
      </c>
      <c r="T79" s="25">
        <v>0</v>
      </c>
      <c r="U79" s="34">
        <v>0</v>
      </c>
      <c r="V79" s="36">
        <v>0</v>
      </c>
      <c r="W79" s="25">
        <v>0</v>
      </c>
      <c r="X79" s="25">
        <v>0</v>
      </c>
      <c r="Y79" s="25">
        <v>0</v>
      </c>
      <c r="Z79" s="33">
        <v>0</v>
      </c>
      <c r="AA79" s="32">
        <v>4760945</v>
      </c>
      <c r="AB79" s="25">
        <v>1510521</v>
      </c>
      <c r="AC79" s="25">
        <v>1206037</v>
      </c>
      <c r="AD79" s="25">
        <v>1216219</v>
      </c>
      <c r="AE79" s="34">
        <v>828168</v>
      </c>
      <c r="AF79" s="36">
        <v>10229</v>
      </c>
      <c r="AG79" s="25">
        <v>3346</v>
      </c>
      <c r="AH79" s="25">
        <v>2639</v>
      </c>
      <c r="AI79" s="25">
        <v>2433</v>
      </c>
      <c r="AJ79" s="33">
        <v>1811</v>
      </c>
      <c r="AK79" s="32">
        <v>1580950</v>
      </c>
      <c r="AL79" s="25">
        <v>1133133</v>
      </c>
      <c r="AM79" s="25">
        <v>7282</v>
      </c>
      <c r="AN79" s="25">
        <v>364557</v>
      </c>
      <c r="AO79" s="34">
        <v>75978</v>
      </c>
      <c r="AP79" s="36">
        <v>4383</v>
      </c>
      <c r="AQ79" s="25">
        <v>1740</v>
      </c>
      <c r="AR79" s="25">
        <v>1156</v>
      </c>
      <c r="AS79" s="25">
        <v>1061</v>
      </c>
      <c r="AT79" s="33">
        <v>426</v>
      </c>
      <c r="AU79" s="32">
        <v>214250</v>
      </c>
      <c r="AV79" s="25">
        <v>64742</v>
      </c>
      <c r="AW79" s="25">
        <v>29351</v>
      </c>
      <c r="AX79" s="25">
        <v>59620</v>
      </c>
      <c r="AY79" s="34">
        <v>60537</v>
      </c>
      <c r="AZ79" s="32">
        <v>202</v>
      </c>
      <c r="BA79" s="25">
        <v>72</v>
      </c>
      <c r="BB79" s="25">
        <v>32</v>
      </c>
      <c r="BC79" s="25">
        <v>65</v>
      </c>
      <c r="BD79" s="33">
        <v>33</v>
      </c>
      <c r="BE79" s="32">
        <v>2965745</v>
      </c>
      <c r="BF79" s="25">
        <v>312646</v>
      </c>
      <c r="BG79" s="25">
        <v>1169404</v>
      </c>
      <c r="BH79" s="25">
        <v>792042</v>
      </c>
      <c r="BI79" s="34">
        <v>691653</v>
      </c>
      <c r="BJ79" s="36">
        <v>5644</v>
      </c>
      <c r="BK79" s="25">
        <v>1534</v>
      </c>
      <c r="BL79" s="25">
        <v>1451</v>
      </c>
      <c r="BM79" s="25">
        <v>1307</v>
      </c>
      <c r="BN79" s="33">
        <v>1352</v>
      </c>
      <c r="BO79" s="32">
        <v>3063723</v>
      </c>
      <c r="BP79" s="25">
        <v>582125</v>
      </c>
      <c r="BQ79" s="25">
        <v>777756</v>
      </c>
      <c r="BR79" s="25">
        <v>835476</v>
      </c>
      <c r="BS79" s="34">
        <v>868366</v>
      </c>
      <c r="BT79" s="32">
        <v>209</v>
      </c>
      <c r="BU79" s="25">
        <v>39</v>
      </c>
      <c r="BV79" s="25">
        <v>56</v>
      </c>
      <c r="BW79" s="25">
        <v>59</v>
      </c>
      <c r="BX79" s="34">
        <v>55</v>
      </c>
      <c r="CD79" s="23"/>
      <c r="CE79" s="23"/>
    </row>
    <row r="80" spans="1:83" ht="18.75" x14ac:dyDescent="0.25">
      <c r="A80" s="269" t="s">
        <v>63</v>
      </c>
      <c r="B80" s="32">
        <v>4667279</v>
      </c>
      <c r="C80" s="25">
        <v>1743412</v>
      </c>
      <c r="D80" s="25">
        <v>1417422</v>
      </c>
      <c r="E80" s="25">
        <v>1506445</v>
      </c>
      <c r="F80" s="34">
        <v>0</v>
      </c>
      <c r="G80" s="36">
        <v>0</v>
      </c>
      <c r="H80" s="25">
        <v>0</v>
      </c>
      <c r="I80" s="25">
        <v>0</v>
      </c>
      <c r="J80" s="25">
        <v>0</v>
      </c>
      <c r="K80" s="34">
        <v>0</v>
      </c>
      <c r="L80" s="32">
        <v>0</v>
      </c>
      <c r="M80" s="25"/>
      <c r="N80" s="25"/>
      <c r="O80" s="25"/>
      <c r="P80" s="33"/>
      <c r="Q80" s="67">
        <v>0</v>
      </c>
      <c r="R80" s="25">
        <v>0</v>
      </c>
      <c r="S80" s="25">
        <v>0</v>
      </c>
      <c r="T80" s="25">
        <v>0</v>
      </c>
      <c r="U80" s="34">
        <v>0</v>
      </c>
      <c r="V80" s="36">
        <v>0</v>
      </c>
      <c r="W80" s="25">
        <v>0</v>
      </c>
      <c r="X80" s="25">
        <v>0</v>
      </c>
      <c r="Y80" s="25">
        <v>0</v>
      </c>
      <c r="Z80" s="33">
        <v>0</v>
      </c>
      <c r="AA80" s="32">
        <v>3512736</v>
      </c>
      <c r="AB80" s="25">
        <v>1297105</v>
      </c>
      <c r="AC80" s="25">
        <v>951300</v>
      </c>
      <c r="AD80" s="25">
        <v>1264331</v>
      </c>
      <c r="AE80" s="34">
        <v>0</v>
      </c>
      <c r="AF80" s="36">
        <v>5986</v>
      </c>
      <c r="AG80" s="25">
        <v>2102</v>
      </c>
      <c r="AH80" s="25">
        <v>1654</v>
      </c>
      <c r="AI80" s="25">
        <v>2230</v>
      </c>
      <c r="AJ80" s="33">
        <v>0</v>
      </c>
      <c r="AK80" s="32">
        <v>702547</v>
      </c>
      <c r="AL80" s="25">
        <v>649959</v>
      </c>
      <c r="AM80" s="25">
        <v>551139</v>
      </c>
      <c r="AN80" s="25">
        <v>-498551</v>
      </c>
      <c r="AO80" s="34">
        <v>0</v>
      </c>
      <c r="AP80" s="36">
        <v>1197</v>
      </c>
      <c r="AQ80" s="25">
        <v>974</v>
      </c>
      <c r="AR80" s="25">
        <v>830</v>
      </c>
      <c r="AS80" s="25">
        <v>-607</v>
      </c>
      <c r="AT80" s="33">
        <v>0</v>
      </c>
      <c r="AU80" s="32">
        <v>0</v>
      </c>
      <c r="AV80" s="25">
        <v>0</v>
      </c>
      <c r="AW80" s="25">
        <v>0</v>
      </c>
      <c r="AX80" s="25">
        <v>0</v>
      </c>
      <c r="AY80" s="34">
        <v>0</v>
      </c>
      <c r="AZ80" s="32">
        <v>0</v>
      </c>
      <c r="BA80" s="25">
        <v>0</v>
      </c>
      <c r="BB80" s="25">
        <v>0</v>
      </c>
      <c r="BC80" s="25">
        <v>0</v>
      </c>
      <c r="BD80" s="33">
        <v>0</v>
      </c>
      <c r="BE80" s="32">
        <v>2810189</v>
      </c>
      <c r="BF80" s="25">
        <v>647146</v>
      </c>
      <c r="BG80" s="25">
        <v>400161</v>
      </c>
      <c r="BH80" s="25">
        <v>1762882</v>
      </c>
      <c r="BI80" s="34">
        <v>0</v>
      </c>
      <c r="BJ80" s="36">
        <v>4789</v>
      </c>
      <c r="BK80" s="25">
        <v>1128</v>
      </c>
      <c r="BL80" s="25">
        <v>824</v>
      </c>
      <c r="BM80" s="25">
        <v>2837</v>
      </c>
      <c r="BN80" s="33">
        <v>0</v>
      </c>
      <c r="BO80" s="32">
        <v>1154543</v>
      </c>
      <c r="BP80" s="25">
        <v>446307</v>
      </c>
      <c r="BQ80" s="25">
        <v>466122</v>
      </c>
      <c r="BR80" s="25">
        <v>242114</v>
      </c>
      <c r="BS80" s="34">
        <v>0</v>
      </c>
      <c r="BT80" s="32">
        <v>75</v>
      </c>
      <c r="BU80" s="25">
        <v>24</v>
      </c>
      <c r="BV80" s="25">
        <v>34</v>
      </c>
      <c r="BW80" s="25">
        <v>17</v>
      </c>
      <c r="BX80" s="34">
        <v>0</v>
      </c>
      <c r="CD80" s="23"/>
      <c r="CE80" s="23"/>
    </row>
    <row r="81" spans="1:83" ht="18.75" x14ac:dyDescent="0.25">
      <c r="A81" s="248" t="s">
        <v>32</v>
      </c>
      <c r="B81" s="32">
        <v>0</v>
      </c>
      <c r="C81" s="25">
        <v>30903</v>
      </c>
      <c r="D81" s="25">
        <v>-30903</v>
      </c>
      <c r="E81" s="25">
        <v>0</v>
      </c>
      <c r="F81" s="34">
        <v>0</v>
      </c>
      <c r="G81" s="36">
        <v>0</v>
      </c>
      <c r="H81" s="25">
        <v>0</v>
      </c>
      <c r="I81" s="25">
        <v>0</v>
      </c>
      <c r="J81" s="25">
        <v>0</v>
      </c>
      <c r="K81" s="34">
        <v>0</v>
      </c>
      <c r="L81" s="32">
        <v>0</v>
      </c>
      <c r="M81" s="25"/>
      <c r="N81" s="25"/>
      <c r="O81" s="25"/>
      <c r="P81" s="33"/>
      <c r="Q81" s="67">
        <v>0</v>
      </c>
      <c r="R81" s="25">
        <v>0</v>
      </c>
      <c r="S81" s="25">
        <v>0</v>
      </c>
      <c r="T81" s="25">
        <v>0</v>
      </c>
      <c r="U81" s="34">
        <v>0</v>
      </c>
      <c r="V81" s="36">
        <v>0</v>
      </c>
      <c r="W81" s="25">
        <v>0</v>
      </c>
      <c r="X81" s="25">
        <v>0</v>
      </c>
      <c r="Y81" s="25">
        <v>0</v>
      </c>
      <c r="Z81" s="33">
        <v>0</v>
      </c>
      <c r="AA81" s="32">
        <v>0</v>
      </c>
      <c r="AB81" s="25">
        <v>30903</v>
      </c>
      <c r="AC81" s="25">
        <v>-30903</v>
      </c>
      <c r="AD81" s="25">
        <v>0</v>
      </c>
      <c r="AE81" s="34">
        <v>0</v>
      </c>
      <c r="AF81" s="36">
        <v>0</v>
      </c>
      <c r="AG81" s="25">
        <v>5</v>
      </c>
      <c r="AH81" s="25">
        <v>-5</v>
      </c>
      <c r="AI81" s="25">
        <v>0</v>
      </c>
      <c r="AJ81" s="33">
        <v>0</v>
      </c>
      <c r="AK81" s="32">
        <v>0</v>
      </c>
      <c r="AL81" s="25">
        <v>0</v>
      </c>
      <c r="AM81" s="25">
        <v>0</v>
      </c>
      <c r="AN81" s="25">
        <v>0</v>
      </c>
      <c r="AO81" s="34">
        <v>0</v>
      </c>
      <c r="AP81" s="36">
        <v>0</v>
      </c>
      <c r="AQ81" s="25">
        <v>0</v>
      </c>
      <c r="AR81" s="25">
        <v>0</v>
      </c>
      <c r="AS81" s="25">
        <v>0</v>
      </c>
      <c r="AT81" s="33">
        <v>0</v>
      </c>
      <c r="AU81" s="32">
        <v>0</v>
      </c>
      <c r="AV81" s="25">
        <v>0</v>
      </c>
      <c r="AW81" s="25">
        <v>0</v>
      </c>
      <c r="AX81" s="25">
        <v>0</v>
      </c>
      <c r="AY81" s="34">
        <v>0</v>
      </c>
      <c r="AZ81" s="32">
        <v>0</v>
      </c>
      <c r="BA81" s="25">
        <v>0</v>
      </c>
      <c r="BB81" s="25">
        <v>0</v>
      </c>
      <c r="BC81" s="25">
        <v>0</v>
      </c>
      <c r="BD81" s="33">
        <v>0</v>
      </c>
      <c r="BE81" s="32">
        <v>0</v>
      </c>
      <c r="BF81" s="25">
        <v>30903</v>
      </c>
      <c r="BG81" s="25">
        <v>-30903</v>
      </c>
      <c r="BH81" s="25">
        <v>0</v>
      </c>
      <c r="BI81" s="34">
        <v>0</v>
      </c>
      <c r="BJ81" s="36">
        <v>0</v>
      </c>
      <c r="BK81" s="25">
        <v>5</v>
      </c>
      <c r="BL81" s="25">
        <v>-5</v>
      </c>
      <c r="BM81" s="25">
        <v>0</v>
      </c>
      <c r="BN81" s="33">
        <v>0</v>
      </c>
      <c r="BO81" s="32">
        <v>0</v>
      </c>
      <c r="BP81" s="25">
        <v>0</v>
      </c>
      <c r="BQ81" s="25">
        <v>0</v>
      </c>
      <c r="BR81" s="25">
        <v>0</v>
      </c>
      <c r="BS81" s="34">
        <v>0</v>
      </c>
      <c r="BT81" s="32">
        <v>0</v>
      </c>
      <c r="BU81" s="25">
        <v>0</v>
      </c>
      <c r="BV81" s="25">
        <v>0</v>
      </c>
      <c r="BW81" s="25">
        <v>0</v>
      </c>
      <c r="BX81" s="34">
        <v>0</v>
      </c>
      <c r="CD81" s="23"/>
      <c r="CE81" s="23"/>
    </row>
    <row r="82" spans="1:83" ht="19.5" thickBot="1" x14ac:dyDescent="0.3">
      <c r="A82" s="270" t="s">
        <v>33</v>
      </c>
      <c r="B82" s="32">
        <v>0</v>
      </c>
      <c r="C82" s="25">
        <v>4144</v>
      </c>
      <c r="D82" s="25">
        <v>-4144</v>
      </c>
      <c r="E82" s="25">
        <v>0</v>
      </c>
      <c r="F82" s="34">
        <v>0</v>
      </c>
      <c r="G82" s="36">
        <v>0</v>
      </c>
      <c r="H82" s="25">
        <v>0</v>
      </c>
      <c r="I82" s="25">
        <v>0</v>
      </c>
      <c r="J82" s="25">
        <v>0</v>
      </c>
      <c r="K82" s="34">
        <v>0</v>
      </c>
      <c r="L82" s="32">
        <v>0</v>
      </c>
      <c r="M82" s="25"/>
      <c r="N82" s="25"/>
      <c r="O82" s="25"/>
      <c r="P82" s="33"/>
      <c r="Q82" s="67">
        <v>0</v>
      </c>
      <c r="R82" s="25">
        <v>0</v>
      </c>
      <c r="S82" s="25">
        <v>0</v>
      </c>
      <c r="T82" s="25">
        <v>0</v>
      </c>
      <c r="U82" s="34">
        <v>0</v>
      </c>
      <c r="V82" s="36">
        <v>0</v>
      </c>
      <c r="W82" s="25">
        <v>0</v>
      </c>
      <c r="X82" s="25">
        <v>0</v>
      </c>
      <c r="Y82" s="25">
        <v>0</v>
      </c>
      <c r="Z82" s="33">
        <v>0</v>
      </c>
      <c r="AA82" s="32">
        <v>0</v>
      </c>
      <c r="AB82" s="25">
        <v>4144</v>
      </c>
      <c r="AC82" s="25">
        <v>-4144</v>
      </c>
      <c r="AD82" s="25">
        <v>0</v>
      </c>
      <c r="AE82" s="34">
        <v>0</v>
      </c>
      <c r="AF82" s="36">
        <v>0</v>
      </c>
      <c r="AG82" s="25">
        <v>3</v>
      </c>
      <c r="AH82" s="25">
        <v>-3</v>
      </c>
      <c r="AI82" s="25">
        <v>0</v>
      </c>
      <c r="AJ82" s="33">
        <v>0</v>
      </c>
      <c r="AK82" s="32">
        <v>0</v>
      </c>
      <c r="AL82" s="25">
        <v>0</v>
      </c>
      <c r="AM82" s="25">
        <v>0</v>
      </c>
      <c r="AN82" s="25">
        <v>0</v>
      </c>
      <c r="AO82" s="34">
        <v>0</v>
      </c>
      <c r="AP82" s="36">
        <v>0</v>
      </c>
      <c r="AQ82" s="25">
        <v>0</v>
      </c>
      <c r="AR82" s="25">
        <v>0</v>
      </c>
      <c r="AS82" s="25">
        <v>0</v>
      </c>
      <c r="AT82" s="33">
        <v>0</v>
      </c>
      <c r="AU82" s="32">
        <v>0</v>
      </c>
      <c r="AV82" s="25">
        <v>0</v>
      </c>
      <c r="AW82" s="25">
        <v>0</v>
      </c>
      <c r="AX82" s="25">
        <v>0</v>
      </c>
      <c r="AY82" s="34">
        <v>0</v>
      </c>
      <c r="AZ82" s="32">
        <v>0</v>
      </c>
      <c r="BA82" s="25">
        <v>0</v>
      </c>
      <c r="BB82" s="25">
        <v>0</v>
      </c>
      <c r="BC82" s="25">
        <v>0</v>
      </c>
      <c r="BD82" s="33">
        <v>0</v>
      </c>
      <c r="BE82" s="32">
        <v>0</v>
      </c>
      <c r="BF82" s="25">
        <v>4144</v>
      </c>
      <c r="BG82" s="25">
        <v>-4144</v>
      </c>
      <c r="BH82" s="25">
        <v>0</v>
      </c>
      <c r="BI82" s="34">
        <v>0</v>
      </c>
      <c r="BJ82" s="36">
        <v>0</v>
      </c>
      <c r="BK82" s="25">
        <v>3</v>
      </c>
      <c r="BL82" s="25">
        <v>-3</v>
      </c>
      <c r="BM82" s="25">
        <v>0</v>
      </c>
      <c r="BN82" s="33">
        <v>0</v>
      </c>
      <c r="BO82" s="32">
        <v>0</v>
      </c>
      <c r="BP82" s="25">
        <v>0</v>
      </c>
      <c r="BQ82" s="25">
        <v>0</v>
      </c>
      <c r="BR82" s="25">
        <v>0</v>
      </c>
      <c r="BS82" s="34">
        <v>0</v>
      </c>
      <c r="BT82" s="32">
        <v>0</v>
      </c>
      <c r="BU82" s="25">
        <v>0</v>
      </c>
      <c r="BV82" s="25">
        <v>0</v>
      </c>
      <c r="BW82" s="25">
        <v>0</v>
      </c>
      <c r="BX82" s="34">
        <v>0</v>
      </c>
      <c r="BY82" s="3">
        <v>4</v>
      </c>
      <c r="BZ82" s="3">
        <v>4</v>
      </c>
      <c r="CA82" s="3">
        <v>4</v>
      </c>
      <c r="CB82" s="3">
        <v>4</v>
      </c>
      <c r="CD82" s="23">
        <v>3</v>
      </c>
      <c r="CE82" s="23">
        <v>2</v>
      </c>
    </row>
    <row r="83" spans="1:83" ht="18.75" x14ac:dyDescent="0.25">
      <c r="A83" s="271" t="s">
        <v>136</v>
      </c>
      <c r="B83" s="32">
        <v>0</v>
      </c>
      <c r="C83" s="25">
        <v>0</v>
      </c>
      <c r="D83" s="25">
        <v>0</v>
      </c>
      <c r="E83" s="25">
        <v>0</v>
      </c>
      <c r="F83" s="34">
        <v>0</v>
      </c>
      <c r="G83" s="36">
        <v>0</v>
      </c>
      <c r="H83" s="25">
        <v>0</v>
      </c>
      <c r="I83" s="25">
        <v>0</v>
      </c>
      <c r="J83" s="25">
        <v>0</v>
      </c>
      <c r="K83" s="34">
        <v>0</v>
      </c>
      <c r="L83" s="32">
        <v>0</v>
      </c>
      <c r="M83" s="25"/>
      <c r="N83" s="25"/>
      <c r="O83" s="25"/>
      <c r="P83" s="33"/>
      <c r="Q83" s="67">
        <v>0</v>
      </c>
      <c r="R83" s="25">
        <v>0</v>
      </c>
      <c r="S83" s="25">
        <v>0</v>
      </c>
      <c r="T83" s="25">
        <v>0</v>
      </c>
      <c r="U83" s="34">
        <v>0</v>
      </c>
      <c r="V83" s="36">
        <v>0</v>
      </c>
      <c r="W83" s="25">
        <v>0</v>
      </c>
      <c r="X83" s="25">
        <v>0</v>
      </c>
      <c r="Y83" s="25">
        <v>0</v>
      </c>
      <c r="Z83" s="33">
        <v>0</v>
      </c>
      <c r="AA83" s="32">
        <v>0</v>
      </c>
      <c r="AB83" s="25">
        <v>0</v>
      </c>
      <c r="AC83" s="25">
        <v>0</v>
      </c>
      <c r="AD83" s="25">
        <v>0</v>
      </c>
      <c r="AE83" s="34">
        <v>0</v>
      </c>
      <c r="AF83" s="36">
        <v>0</v>
      </c>
      <c r="AG83" s="25">
        <v>0</v>
      </c>
      <c r="AH83" s="25">
        <v>0</v>
      </c>
      <c r="AI83" s="25">
        <v>0</v>
      </c>
      <c r="AJ83" s="33">
        <v>0</v>
      </c>
      <c r="AK83" s="32">
        <v>0</v>
      </c>
      <c r="AL83" s="25">
        <v>0</v>
      </c>
      <c r="AM83" s="25">
        <v>0</v>
      </c>
      <c r="AN83" s="25">
        <v>0</v>
      </c>
      <c r="AO83" s="34">
        <v>0</v>
      </c>
      <c r="AP83" s="36">
        <v>0</v>
      </c>
      <c r="AQ83" s="25">
        <v>0</v>
      </c>
      <c r="AR83" s="25">
        <v>0</v>
      </c>
      <c r="AS83" s="25">
        <v>0</v>
      </c>
      <c r="AT83" s="33">
        <v>0</v>
      </c>
      <c r="AU83" s="32">
        <v>0</v>
      </c>
      <c r="AV83" s="25">
        <v>0</v>
      </c>
      <c r="AW83" s="25">
        <v>0</v>
      </c>
      <c r="AX83" s="25">
        <v>0</v>
      </c>
      <c r="AY83" s="34">
        <v>0</v>
      </c>
      <c r="AZ83" s="32">
        <v>0</v>
      </c>
      <c r="BA83" s="25">
        <v>0</v>
      </c>
      <c r="BB83" s="25">
        <v>0</v>
      </c>
      <c r="BC83" s="25">
        <v>0</v>
      </c>
      <c r="BD83" s="33">
        <v>0</v>
      </c>
      <c r="BE83" s="32">
        <v>0</v>
      </c>
      <c r="BF83" s="25">
        <v>0</v>
      </c>
      <c r="BG83" s="25">
        <v>0</v>
      </c>
      <c r="BH83" s="25">
        <v>0</v>
      </c>
      <c r="BI83" s="34">
        <v>0</v>
      </c>
      <c r="BJ83" s="36">
        <v>0</v>
      </c>
      <c r="BK83" s="25">
        <v>0</v>
      </c>
      <c r="BL83" s="25">
        <v>0</v>
      </c>
      <c r="BM83" s="25">
        <v>0</v>
      </c>
      <c r="BN83" s="33">
        <v>0</v>
      </c>
      <c r="BO83" s="32">
        <v>0</v>
      </c>
      <c r="BP83" s="25">
        <v>0</v>
      </c>
      <c r="BQ83" s="25">
        <v>0</v>
      </c>
      <c r="BR83" s="25">
        <v>0</v>
      </c>
      <c r="BS83" s="34">
        <v>0</v>
      </c>
      <c r="BT83" s="32">
        <v>0</v>
      </c>
      <c r="BU83" s="25">
        <v>0</v>
      </c>
      <c r="BV83" s="25">
        <v>0</v>
      </c>
      <c r="BW83" s="25">
        <v>0</v>
      </c>
      <c r="BX83" s="34">
        <v>0</v>
      </c>
      <c r="CD83" s="23"/>
      <c r="CE83" s="23"/>
    </row>
    <row r="84" spans="1:83" ht="18.75" x14ac:dyDescent="0.25">
      <c r="A84" s="246" t="s">
        <v>17</v>
      </c>
      <c r="B84" s="32">
        <v>0</v>
      </c>
      <c r="C84" s="25">
        <v>0</v>
      </c>
      <c r="D84" s="25">
        <v>0</v>
      </c>
      <c r="E84" s="25">
        <v>0</v>
      </c>
      <c r="F84" s="34">
        <v>0</v>
      </c>
      <c r="G84" s="36"/>
      <c r="H84" s="25"/>
      <c r="I84" s="25"/>
      <c r="J84" s="25"/>
      <c r="K84" s="34"/>
      <c r="L84" s="32"/>
      <c r="M84" s="25"/>
      <c r="N84" s="25"/>
      <c r="O84" s="25"/>
      <c r="P84" s="33"/>
      <c r="Q84" s="67">
        <v>0</v>
      </c>
      <c r="R84" s="25">
        <v>0</v>
      </c>
      <c r="S84" s="25">
        <v>0</v>
      </c>
      <c r="T84" s="25">
        <v>0</v>
      </c>
      <c r="U84" s="34">
        <v>0</v>
      </c>
      <c r="V84" s="36">
        <v>0</v>
      </c>
      <c r="W84" s="25">
        <v>0</v>
      </c>
      <c r="X84" s="25">
        <v>0</v>
      </c>
      <c r="Y84" s="25">
        <v>0</v>
      </c>
      <c r="Z84" s="33">
        <v>0</v>
      </c>
      <c r="AA84" s="32"/>
      <c r="AB84" s="25"/>
      <c r="AC84" s="25"/>
      <c r="AD84" s="25"/>
      <c r="AE84" s="34"/>
      <c r="AF84" s="36"/>
      <c r="AG84" s="25"/>
      <c r="AH84" s="25"/>
      <c r="AI84" s="25"/>
      <c r="AJ84" s="33"/>
      <c r="AK84" s="32"/>
      <c r="AL84" s="25">
        <v>0</v>
      </c>
      <c r="AM84" s="25">
        <v>0</v>
      </c>
      <c r="AN84" s="25">
        <v>0</v>
      </c>
      <c r="AO84" s="34">
        <v>0</v>
      </c>
      <c r="AP84" s="36"/>
      <c r="AQ84" s="25">
        <v>0</v>
      </c>
      <c r="AR84" s="25">
        <v>0</v>
      </c>
      <c r="AS84" s="25">
        <v>0</v>
      </c>
      <c r="AT84" s="33">
        <v>0</v>
      </c>
      <c r="AU84" s="32"/>
      <c r="AV84" s="25">
        <v>0</v>
      </c>
      <c r="AW84" s="25">
        <v>0</v>
      </c>
      <c r="AX84" s="25">
        <v>0</v>
      </c>
      <c r="AY84" s="34">
        <v>0</v>
      </c>
      <c r="AZ84" s="32"/>
      <c r="BA84" s="25">
        <v>0</v>
      </c>
      <c r="BB84" s="25">
        <v>0</v>
      </c>
      <c r="BC84" s="25">
        <v>0</v>
      </c>
      <c r="BD84" s="33">
        <v>0</v>
      </c>
      <c r="BE84" s="32"/>
      <c r="BF84" s="25">
        <v>0</v>
      </c>
      <c r="BG84" s="25">
        <v>0</v>
      </c>
      <c r="BH84" s="25">
        <v>0</v>
      </c>
      <c r="BI84" s="34">
        <v>0</v>
      </c>
      <c r="BJ84" s="36"/>
      <c r="BK84" s="25">
        <v>0</v>
      </c>
      <c r="BL84" s="25">
        <v>0</v>
      </c>
      <c r="BM84" s="25">
        <v>0</v>
      </c>
      <c r="BN84" s="33">
        <v>0</v>
      </c>
      <c r="BO84" s="32"/>
      <c r="BP84" s="25">
        <v>0</v>
      </c>
      <c r="BQ84" s="25">
        <v>0</v>
      </c>
      <c r="BR84" s="25">
        <v>0</v>
      </c>
      <c r="BS84" s="34">
        <v>0</v>
      </c>
      <c r="BT84" s="32"/>
      <c r="BU84" s="25">
        <v>0</v>
      </c>
      <c r="BV84" s="25">
        <v>0</v>
      </c>
      <c r="BW84" s="25">
        <v>0</v>
      </c>
      <c r="BX84" s="34">
        <v>0</v>
      </c>
      <c r="CD84" s="23"/>
      <c r="CE84" s="23"/>
    </row>
    <row r="85" spans="1:83" ht="19.5" thickBot="1" x14ac:dyDescent="0.3">
      <c r="A85" s="265" t="s">
        <v>34</v>
      </c>
      <c r="B85" s="32">
        <v>0</v>
      </c>
      <c r="C85" s="25">
        <v>0</v>
      </c>
      <c r="D85" s="25">
        <v>0</v>
      </c>
      <c r="E85" s="25">
        <v>0</v>
      </c>
      <c r="F85" s="34">
        <v>0</v>
      </c>
      <c r="G85" s="36">
        <v>0</v>
      </c>
      <c r="H85" s="25">
        <v>0</v>
      </c>
      <c r="I85" s="25">
        <v>0</v>
      </c>
      <c r="J85" s="25">
        <v>0</v>
      </c>
      <c r="K85" s="34">
        <v>0</v>
      </c>
      <c r="L85" s="32">
        <v>0</v>
      </c>
      <c r="M85" s="25"/>
      <c r="N85" s="25"/>
      <c r="O85" s="25"/>
      <c r="P85" s="33"/>
      <c r="Q85" s="67">
        <v>0</v>
      </c>
      <c r="R85" s="25">
        <v>0</v>
      </c>
      <c r="S85" s="25">
        <v>0</v>
      </c>
      <c r="T85" s="25">
        <v>0</v>
      </c>
      <c r="U85" s="34">
        <v>0</v>
      </c>
      <c r="V85" s="36">
        <v>0</v>
      </c>
      <c r="W85" s="25">
        <v>0</v>
      </c>
      <c r="X85" s="25">
        <v>0</v>
      </c>
      <c r="Y85" s="25">
        <v>0</v>
      </c>
      <c r="Z85" s="33">
        <v>0</v>
      </c>
      <c r="AA85" s="32">
        <v>0</v>
      </c>
      <c r="AB85" s="25">
        <v>0</v>
      </c>
      <c r="AC85" s="25">
        <v>0</v>
      </c>
      <c r="AD85" s="25">
        <v>0</v>
      </c>
      <c r="AE85" s="34">
        <v>0</v>
      </c>
      <c r="AF85" s="36">
        <v>0</v>
      </c>
      <c r="AG85" s="25">
        <v>0</v>
      </c>
      <c r="AH85" s="25">
        <v>0</v>
      </c>
      <c r="AI85" s="25">
        <v>0</v>
      </c>
      <c r="AJ85" s="33">
        <v>0</v>
      </c>
      <c r="AK85" s="32">
        <v>0</v>
      </c>
      <c r="AL85" s="25">
        <v>0</v>
      </c>
      <c r="AM85" s="25">
        <v>0</v>
      </c>
      <c r="AN85" s="25">
        <v>0</v>
      </c>
      <c r="AO85" s="34">
        <v>0</v>
      </c>
      <c r="AP85" s="36">
        <v>0</v>
      </c>
      <c r="AQ85" s="25">
        <v>0</v>
      </c>
      <c r="AR85" s="25">
        <v>0</v>
      </c>
      <c r="AS85" s="25">
        <v>0</v>
      </c>
      <c r="AT85" s="33">
        <v>0</v>
      </c>
      <c r="AU85" s="32">
        <v>0</v>
      </c>
      <c r="AV85" s="25">
        <v>0</v>
      </c>
      <c r="AW85" s="25">
        <v>0</v>
      </c>
      <c r="AX85" s="25">
        <v>0</v>
      </c>
      <c r="AY85" s="34">
        <v>0</v>
      </c>
      <c r="AZ85" s="32">
        <v>0</v>
      </c>
      <c r="BA85" s="25">
        <v>0</v>
      </c>
      <c r="BB85" s="25">
        <v>0</v>
      </c>
      <c r="BC85" s="25">
        <v>0</v>
      </c>
      <c r="BD85" s="33">
        <v>0</v>
      </c>
      <c r="BE85" s="32">
        <v>0</v>
      </c>
      <c r="BF85" s="25">
        <v>0</v>
      </c>
      <c r="BG85" s="25">
        <v>0</v>
      </c>
      <c r="BH85" s="25">
        <v>0</v>
      </c>
      <c r="BI85" s="34">
        <v>0</v>
      </c>
      <c r="BJ85" s="36">
        <v>0</v>
      </c>
      <c r="BK85" s="25">
        <v>0</v>
      </c>
      <c r="BL85" s="25">
        <v>0</v>
      </c>
      <c r="BM85" s="25">
        <v>0</v>
      </c>
      <c r="BN85" s="33">
        <v>0</v>
      </c>
      <c r="BO85" s="32">
        <v>0</v>
      </c>
      <c r="BP85" s="25">
        <v>0</v>
      </c>
      <c r="BQ85" s="25">
        <v>0</v>
      </c>
      <c r="BR85" s="25">
        <v>0</v>
      </c>
      <c r="BS85" s="34">
        <v>0</v>
      </c>
      <c r="BT85" s="32">
        <v>0</v>
      </c>
      <c r="BU85" s="25">
        <v>0</v>
      </c>
      <c r="BV85" s="25">
        <v>0</v>
      </c>
      <c r="BW85" s="25">
        <v>0</v>
      </c>
      <c r="BX85" s="34">
        <v>0</v>
      </c>
      <c r="CD85" s="23"/>
      <c r="CE85" s="23"/>
    </row>
    <row r="86" spans="1:83" ht="19.5" thickBot="1" x14ac:dyDescent="0.3">
      <c r="A86" s="272" t="s">
        <v>65</v>
      </c>
      <c r="B86" s="32">
        <v>27551097</v>
      </c>
      <c r="C86" s="25">
        <v>9662742</v>
      </c>
      <c r="D86" s="25">
        <v>10350179</v>
      </c>
      <c r="E86" s="25">
        <v>3418211</v>
      </c>
      <c r="F86" s="34">
        <v>4119965</v>
      </c>
      <c r="G86" s="36">
        <v>0</v>
      </c>
      <c r="H86" s="25">
        <v>0</v>
      </c>
      <c r="I86" s="25">
        <v>0</v>
      </c>
      <c r="J86" s="25">
        <v>0</v>
      </c>
      <c r="K86" s="34">
        <v>0</v>
      </c>
      <c r="L86" s="32">
        <v>0</v>
      </c>
      <c r="M86" s="25"/>
      <c r="N86" s="25"/>
      <c r="O86" s="25"/>
      <c r="P86" s="33"/>
      <c r="Q86" s="67">
        <v>0</v>
      </c>
      <c r="R86" s="25">
        <v>0</v>
      </c>
      <c r="S86" s="25">
        <v>0</v>
      </c>
      <c r="T86" s="25">
        <v>0</v>
      </c>
      <c r="U86" s="34">
        <v>0</v>
      </c>
      <c r="V86" s="36">
        <v>0</v>
      </c>
      <c r="W86" s="25">
        <v>0</v>
      </c>
      <c r="X86" s="25">
        <v>0</v>
      </c>
      <c r="Y86" s="25">
        <v>0</v>
      </c>
      <c r="Z86" s="33">
        <v>0</v>
      </c>
      <c r="AA86" s="32">
        <v>27551097</v>
      </c>
      <c r="AB86" s="25">
        <v>9662742</v>
      </c>
      <c r="AC86" s="25">
        <v>10350179</v>
      </c>
      <c r="AD86" s="25">
        <v>3418211</v>
      </c>
      <c r="AE86" s="34">
        <v>4119965</v>
      </c>
      <c r="AF86" s="36">
        <v>4112</v>
      </c>
      <c r="AG86" s="25">
        <v>1442</v>
      </c>
      <c r="AH86" s="25">
        <v>1545</v>
      </c>
      <c r="AI86" s="25">
        <v>1095</v>
      </c>
      <c r="AJ86" s="33">
        <v>30</v>
      </c>
      <c r="AK86" s="32">
        <v>0</v>
      </c>
      <c r="AL86" s="25">
        <v>0</v>
      </c>
      <c r="AM86" s="25">
        <v>0</v>
      </c>
      <c r="AN86" s="25">
        <v>0</v>
      </c>
      <c r="AO86" s="34">
        <v>0</v>
      </c>
      <c r="AP86" s="36">
        <v>0</v>
      </c>
      <c r="AQ86" s="25">
        <v>0</v>
      </c>
      <c r="AR86" s="25">
        <v>0</v>
      </c>
      <c r="AS86" s="25">
        <v>0</v>
      </c>
      <c r="AT86" s="33">
        <v>0</v>
      </c>
      <c r="AU86" s="32">
        <v>0</v>
      </c>
      <c r="AV86" s="25">
        <v>0</v>
      </c>
      <c r="AW86" s="25">
        <v>0</v>
      </c>
      <c r="AX86" s="25">
        <v>0</v>
      </c>
      <c r="AY86" s="34">
        <v>0</v>
      </c>
      <c r="AZ86" s="32">
        <v>0</v>
      </c>
      <c r="BA86" s="25">
        <v>0</v>
      </c>
      <c r="BB86" s="25">
        <v>0</v>
      </c>
      <c r="BC86" s="25">
        <v>0</v>
      </c>
      <c r="BD86" s="33">
        <v>0</v>
      </c>
      <c r="BE86" s="32">
        <v>27551097</v>
      </c>
      <c r="BF86" s="25">
        <v>9662742</v>
      </c>
      <c r="BG86" s="25">
        <v>10350179</v>
      </c>
      <c r="BH86" s="25">
        <v>3418211</v>
      </c>
      <c r="BI86" s="34">
        <v>4119965</v>
      </c>
      <c r="BJ86" s="36">
        <v>4112</v>
      </c>
      <c r="BK86" s="25">
        <v>1442</v>
      </c>
      <c r="BL86" s="25">
        <v>1545</v>
      </c>
      <c r="BM86" s="25">
        <v>1095</v>
      </c>
      <c r="BN86" s="33">
        <v>30</v>
      </c>
      <c r="BO86" s="32">
        <v>0</v>
      </c>
      <c r="BP86" s="25">
        <v>0</v>
      </c>
      <c r="BQ86" s="25">
        <v>0</v>
      </c>
      <c r="BR86" s="25">
        <v>0</v>
      </c>
      <c r="BS86" s="34">
        <v>0</v>
      </c>
      <c r="BT86" s="32">
        <v>0</v>
      </c>
      <c r="BU86" s="25">
        <v>0</v>
      </c>
      <c r="BV86" s="25">
        <v>0</v>
      </c>
      <c r="BW86" s="25">
        <v>0</v>
      </c>
      <c r="BX86" s="34">
        <v>0</v>
      </c>
      <c r="BY86" s="3">
        <v>4</v>
      </c>
      <c r="BZ86" s="3">
        <v>4</v>
      </c>
      <c r="CA86" s="3">
        <v>4</v>
      </c>
      <c r="CB86" s="3">
        <v>4</v>
      </c>
      <c r="CD86" s="23">
        <v>3</v>
      </c>
      <c r="CE86" s="23">
        <v>2</v>
      </c>
    </row>
    <row r="87" spans="1:83" ht="19.5" thickBot="1" x14ac:dyDescent="0.3">
      <c r="A87" s="273" t="s">
        <v>66</v>
      </c>
      <c r="B87" s="32">
        <v>968549</v>
      </c>
      <c r="C87" s="25">
        <v>239713</v>
      </c>
      <c r="D87" s="25">
        <v>269199</v>
      </c>
      <c r="E87" s="25">
        <v>206755</v>
      </c>
      <c r="F87" s="34">
        <v>252882</v>
      </c>
      <c r="G87" s="36">
        <v>0</v>
      </c>
      <c r="H87" s="25">
        <v>0</v>
      </c>
      <c r="I87" s="25">
        <v>0</v>
      </c>
      <c r="J87" s="25">
        <v>0</v>
      </c>
      <c r="K87" s="34">
        <v>0</v>
      </c>
      <c r="L87" s="32">
        <v>0</v>
      </c>
      <c r="M87" s="25"/>
      <c r="N87" s="25"/>
      <c r="O87" s="25"/>
      <c r="P87" s="33"/>
      <c r="Q87" s="67">
        <v>0</v>
      </c>
      <c r="R87" s="25">
        <v>0</v>
      </c>
      <c r="S87" s="25">
        <v>0</v>
      </c>
      <c r="T87" s="25">
        <v>0</v>
      </c>
      <c r="U87" s="34">
        <v>0</v>
      </c>
      <c r="V87" s="36">
        <v>0</v>
      </c>
      <c r="W87" s="25">
        <v>0</v>
      </c>
      <c r="X87" s="25">
        <v>0</v>
      </c>
      <c r="Y87" s="25">
        <v>0</v>
      </c>
      <c r="Z87" s="33">
        <v>0</v>
      </c>
      <c r="AA87" s="32">
        <v>968549</v>
      </c>
      <c r="AB87" s="25">
        <v>239713</v>
      </c>
      <c r="AC87" s="25">
        <v>269199</v>
      </c>
      <c r="AD87" s="25">
        <v>206755</v>
      </c>
      <c r="AE87" s="34">
        <v>252882</v>
      </c>
      <c r="AF87" s="36">
        <v>1781</v>
      </c>
      <c r="AG87" s="25">
        <v>455</v>
      </c>
      <c r="AH87" s="25">
        <v>482</v>
      </c>
      <c r="AI87" s="25">
        <v>378</v>
      </c>
      <c r="AJ87" s="33">
        <v>466</v>
      </c>
      <c r="AK87" s="32">
        <v>0</v>
      </c>
      <c r="AL87" s="25">
        <v>0</v>
      </c>
      <c r="AM87" s="25">
        <v>0</v>
      </c>
      <c r="AN87" s="25">
        <v>0</v>
      </c>
      <c r="AO87" s="34">
        <v>0</v>
      </c>
      <c r="AP87" s="36">
        <v>0</v>
      </c>
      <c r="AQ87" s="25">
        <v>0</v>
      </c>
      <c r="AR87" s="25">
        <v>0</v>
      </c>
      <c r="AS87" s="25">
        <v>0</v>
      </c>
      <c r="AT87" s="33">
        <v>0</v>
      </c>
      <c r="AU87" s="32">
        <v>0</v>
      </c>
      <c r="AV87" s="25">
        <v>0</v>
      </c>
      <c r="AW87" s="25">
        <v>0</v>
      </c>
      <c r="AX87" s="25">
        <v>0</v>
      </c>
      <c r="AY87" s="34">
        <v>0</v>
      </c>
      <c r="AZ87" s="32">
        <v>0</v>
      </c>
      <c r="BA87" s="25">
        <v>0</v>
      </c>
      <c r="BB87" s="25">
        <v>0</v>
      </c>
      <c r="BC87" s="25">
        <v>0</v>
      </c>
      <c r="BD87" s="33">
        <v>0</v>
      </c>
      <c r="BE87" s="32">
        <v>968549</v>
      </c>
      <c r="BF87" s="25">
        <v>239713</v>
      </c>
      <c r="BG87" s="25">
        <v>269199</v>
      </c>
      <c r="BH87" s="25">
        <v>206755</v>
      </c>
      <c r="BI87" s="34">
        <v>252882</v>
      </c>
      <c r="BJ87" s="36">
        <v>1781</v>
      </c>
      <c r="BK87" s="25">
        <v>455</v>
      </c>
      <c r="BL87" s="25">
        <v>482</v>
      </c>
      <c r="BM87" s="25">
        <v>378</v>
      </c>
      <c r="BN87" s="33">
        <v>466</v>
      </c>
      <c r="BO87" s="32">
        <v>0</v>
      </c>
      <c r="BP87" s="25">
        <v>0</v>
      </c>
      <c r="BQ87" s="25">
        <v>0</v>
      </c>
      <c r="BR87" s="25">
        <v>0</v>
      </c>
      <c r="BS87" s="34">
        <v>0</v>
      </c>
      <c r="BT87" s="32">
        <v>0</v>
      </c>
      <c r="BU87" s="25">
        <v>0</v>
      </c>
      <c r="BV87" s="25">
        <v>0</v>
      </c>
      <c r="BW87" s="25">
        <v>0</v>
      </c>
      <c r="BX87" s="34">
        <v>0</v>
      </c>
      <c r="CD87" s="23"/>
      <c r="CE87" s="23"/>
    </row>
    <row r="88" spans="1:83" ht="18.75" x14ac:dyDescent="0.25">
      <c r="A88" s="271" t="s">
        <v>67</v>
      </c>
      <c r="B88" s="32">
        <v>0</v>
      </c>
      <c r="C88" s="25">
        <v>0</v>
      </c>
      <c r="D88" s="25">
        <v>0</v>
      </c>
      <c r="E88" s="25">
        <v>0</v>
      </c>
      <c r="F88" s="34">
        <v>0</v>
      </c>
      <c r="G88" s="36">
        <v>0</v>
      </c>
      <c r="H88" s="25">
        <v>0</v>
      </c>
      <c r="I88" s="25">
        <v>0</v>
      </c>
      <c r="J88" s="25">
        <v>0</v>
      </c>
      <c r="K88" s="34">
        <v>0</v>
      </c>
      <c r="L88" s="32">
        <v>0</v>
      </c>
      <c r="M88" s="25"/>
      <c r="N88" s="25"/>
      <c r="O88" s="25"/>
      <c r="P88" s="33"/>
      <c r="Q88" s="67">
        <v>0</v>
      </c>
      <c r="R88" s="25">
        <v>0</v>
      </c>
      <c r="S88" s="25">
        <v>0</v>
      </c>
      <c r="T88" s="25">
        <v>0</v>
      </c>
      <c r="U88" s="34">
        <v>0</v>
      </c>
      <c r="V88" s="36">
        <v>0</v>
      </c>
      <c r="W88" s="25">
        <v>0</v>
      </c>
      <c r="X88" s="25">
        <v>0</v>
      </c>
      <c r="Y88" s="25">
        <v>0</v>
      </c>
      <c r="Z88" s="33">
        <v>0</v>
      </c>
      <c r="AA88" s="32">
        <v>0</v>
      </c>
      <c r="AB88" s="25">
        <v>0</v>
      </c>
      <c r="AC88" s="25">
        <v>0</v>
      </c>
      <c r="AD88" s="25">
        <v>0</v>
      </c>
      <c r="AE88" s="34">
        <v>0</v>
      </c>
      <c r="AF88" s="36">
        <v>0</v>
      </c>
      <c r="AG88" s="25">
        <v>0</v>
      </c>
      <c r="AH88" s="25">
        <v>0</v>
      </c>
      <c r="AI88" s="25">
        <v>0</v>
      </c>
      <c r="AJ88" s="33">
        <v>0</v>
      </c>
      <c r="AK88" s="32">
        <v>0</v>
      </c>
      <c r="AL88" s="25">
        <v>0</v>
      </c>
      <c r="AM88" s="25">
        <v>0</v>
      </c>
      <c r="AN88" s="25">
        <v>0</v>
      </c>
      <c r="AO88" s="34">
        <v>0</v>
      </c>
      <c r="AP88" s="36">
        <v>0</v>
      </c>
      <c r="AQ88" s="25">
        <v>0</v>
      </c>
      <c r="AR88" s="25">
        <v>0</v>
      </c>
      <c r="AS88" s="25">
        <v>0</v>
      </c>
      <c r="AT88" s="33">
        <v>0</v>
      </c>
      <c r="AU88" s="32">
        <v>0</v>
      </c>
      <c r="AV88" s="25">
        <v>0</v>
      </c>
      <c r="AW88" s="25">
        <v>0</v>
      </c>
      <c r="AX88" s="25">
        <v>0</v>
      </c>
      <c r="AY88" s="34">
        <v>0</v>
      </c>
      <c r="AZ88" s="32">
        <v>0</v>
      </c>
      <c r="BA88" s="25">
        <v>0</v>
      </c>
      <c r="BB88" s="25">
        <v>0</v>
      </c>
      <c r="BC88" s="25">
        <v>0</v>
      </c>
      <c r="BD88" s="33">
        <v>0</v>
      </c>
      <c r="BE88" s="32">
        <v>0</v>
      </c>
      <c r="BF88" s="25">
        <v>0</v>
      </c>
      <c r="BG88" s="25">
        <v>0</v>
      </c>
      <c r="BH88" s="25">
        <v>0</v>
      </c>
      <c r="BI88" s="34">
        <v>0</v>
      </c>
      <c r="BJ88" s="36">
        <v>0</v>
      </c>
      <c r="BK88" s="25">
        <v>0</v>
      </c>
      <c r="BL88" s="25">
        <v>0</v>
      </c>
      <c r="BM88" s="25">
        <v>0</v>
      </c>
      <c r="BN88" s="33">
        <v>0</v>
      </c>
      <c r="BO88" s="32">
        <v>0</v>
      </c>
      <c r="BP88" s="25">
        <v>0</v>
      </c>
      <c r="BQ88" s="25">
        <v>0</v>
      </c>
      <c r="BR88" s="25">
        <v>0</v>
      </c>
      <c r="BS88" s="34">
        <v>0</v>
      </c>
      <c r="BT88" s="32">
        <v>0</v>
      </c>
      <c r="BU88" s="25">
        <v>0</v>
      </c>
      <c r="BV88" s="25">
        <v>0</v>
      </c>
      <c r="BW88" s="25">
        <v>0</v>
      </c>
      <c r="BX88" s="34">
        <v>0</v>
      </c>
      <c r="CD88" s="23"/>
      <c r="CE88" s="23"/>
    </row>
    <row r="89" spans="1:83" s="46" customFormat="1" ht="18.75" x14ac:dyDescent="0.25">
      <c r="A89" s="289" t="s">
        <v>30</v>
      </c>
      <c r="B89" s="32">
        <v>106678</v>
      </c>
      <c r="C89" s="25">
        <v>45970</v>
      </c>
      <c r="D89" s="25">
        <v>37943</v>
      </c>
      <c r="E89" s="25">
        <v>7589</v>
      </c>
      <c r="F89" s="34">
        <v>15176</v>
      </c>
      <c r="G89" s="36">
        <v>0</v>
      </c>
      <c r="H89" s="25">
        <v>0</v>
      </c>
      <c r="I89" s="25">
        <v>0</v>
      </c>
      <c r="J89" s="25">
        <v>0</v>
      </c>
      <c r="K89" s="34">
        <v>0</v>
      </c>
      <c r="L89" s="32">
        <v>0</v>
      </c>
      <c r="M89" s="25"/>
      <c r="N89" s="25"/>
      <c r="O89" s="25"/>
      <c r="P89" s="33"/>
      <c r="Q89" s="67">
        <v>0</v>
      </c>
      <c r="R89" s="25">
        <v>0</v>
      </c>
      <c r="S89" s="25">
        <v>0</v>
      </c>
      <c r="T89" s="25">
        <v>0</v>
      </c>
      <c r="U89" s="34">
        <v>0</v>
      </c>
      <c r="V89" s="36">
        <v>0</v>
      </c>
      <c r="W89" s="25">
        <v>0</v>
      </c>
      <c r="X89" s="25">
        <v>0</v>
      </c>
      <c r="Y89" s="25">
        <v>0</v>
      </c>
      <c r="Z89" s="33">
        <v>0</v>
      </c>
      <c r="AA89" s="32">
        <v>106678</v>
      </c>
      <c r="AB89" s="25">
        <v>45970</v>
      </c>
      <c r="AC89" s="25">
        <v>37943</v>
      </c>
      <c r="AD89" s="25">
        <v>7589</v>
      </c>
      <c r="AE89" s="34">
        <v>15176</v>
      </c>
      <c r="AF89" s="36">
        <v>17</v>
      </c>
      <c r="AG89" s="25">
        <v>7</v>
      </c>
      <c r="AH89" s="25">
        <v>5</v>
      </c>
      <c r="AI89" s="25">
        <v>1</v>
      </c>
      <c r="AJ89" s="33">
        <v>4</v>
      </c>
      <c r="AK89" s="32">
        <v>0</v>
      </c>
      <c r="AL89" s="25">
        <v>0</v>
      </c>
      <c r="AM89" s="25">
        <v>0</v>
      </c>
      <c r="AN89" s="25">
        <v>0</v>
      </c>
      <c r="AO89" s="34">
        <v>0</v>
      </c>
      <c r="AP89" s="36">
        <v>0</v>
      </c>
      <c r="AQ89" s="25">
        <v>0</v>
      </c>
      <c r="AR89" s="25">
        <v>0</v>
      </c>
      <c r="AS89" s="25">
        <v>0</v>
      </c>
      <c r="AT89" s="33">
        <v>0</v>
      </c>
      <c r="AU89" s="32">
        <v>0</v>
      </c>
      <c r="AV89" s="25">
        <v>0</v>
      </c>
      <c r="AW89" s="25">
        <v>0</v>
      </c>
      <c r="AX89" s="25">
        <v>0</v>
      </c>
      <c r="AY89" s="34">
        <v>0</v>
      </c>
      <c r="AZ89" s="32">
        <v>0</v>
      </c>
      <c r="BA89" s="25">
        <v>0</v>
      </c>
      <c r="BB89" s="25">
        <v>0</v>
      </c>
      <c r="BC89" s="25">
        <v>0</v>
      </c>
      <c r="BD89" s="33">
        <v>0</v>
      </c>
      <c r="BE89" s="32">
        <v>106678</v>
      </c>
      <c r="BF89" s="25">
        <v>45970</v>
      </c>
      <c r="BG89" s="25">
        <v>37943</v>
      </c>
      <c r="BH89" s="25">
        <v>7589</v>
      </c>
      <c r="BI89" s="34">
        <v>15176</v>
      </c>
      <c r="BJ89" s="36">
        <v>17</v>
      </c>
      <c r="BK89" s="25">
        <v>7</v>
      </c>
      <c r="BL89" s="25">
        <v>5</v>
      </c>
      <c r="BM89" s="25">
        <v>1</v>
      </c>
      <c r="BN89" s="33">
        <v>4</v>
      </c>
      <c r="BO89" s="32">
        <v>0</v>
      </c>
      <c r="BP89" s="25">
        <v>0</v>
      </c>
      <c r="BQ89" s="25">
        <v>0</v>
      </c>
      <c r="BR89" s="25">
        <v>0</v>
      </c>
      <c r="BS89" s="34">
        <v>0</v>
      </c>
      <c r="BT89" s="32">
        <v>0</v>
      </c>
      <c r="BU89" s="25">
        <v>0</v>
      </c>
      <c r="BV89" s="25">
        <v>0</v>
      </c>
      <c r="BW89" s="25">
        <v>0</v>
      </c>
      <c r="BX89" s="34">
        <v>0</v>
      </c>
      <c r="BY89" s="23">
        <v>4</v>
      </c>
      <c r="BZ89" s="23">
        <v>4</v>
      </c>
      <c r="CA89" s="23">
        <v>4</v>
      </c>
      <c r="CB89" s="23">
        <v>4</v>
      </c>
      <c r="CC89" s="23"/>
    </row>
    <row r="90" spans="1:83" s="46" customFormat="1" ht="19.5" thickBot="1" x14ac:dyDescent="0.3">
      <c r="A90" s="248" t="s">
        <v>31</v>
      </c>
      <c r="B90" s="32">
        <v>28115</v>
      </c>
      <c r="C90" s="25">
        <v>1180</v>
      </c>
      <c r="D90" s="25">
        <v>11224</v>
      </c>
      <c r="E90" s="25">
        <v>4487</v>
      </c>
      <c r="F90" s="34">
        <v>11224</v>
      </c>
      <c r="G90" s="36">
        <v>0</v>
      </c>
      <c r="H90" s="25">
        <v>0</v>
      </c>
      <c r="I90" s="25">
        <v>0</v>
      </c>
      <c r="J90" s="25">
        <v>0</v>
      </c>
      <c r="K90" s="34">
        <v>0</v>
      </c>
      <c r="L90" s="32">
        <v>0</v>
      </c>
      <c r="M90" s="25"/>
      <c r="N90" s="25"/>
      <c r="O90" s="25"/>
      <c r="P90" s="33"/>
      <c r="Q90" s="67">
        <v>0</v>
      </c>
      <c r="R90" s="25">
        <v>0</v>
      </c>
      <c r="S90" s="25">
        <v>0</v>
      </c>
      <c r="T90" s="25">
        <v>0</v>
      </c>
      <c r="U90" s="34">
        <v>0</v>
      </c>
      <c r="V90" s="36">
        <v>0</v>
      </c>
      <c r="W90" s="25">
        <v>0</v>
      </c>
      <c r="X90" s="25">
        <v>0</v>
      </c>
      <c r="Y90" s="25">
        <v>0</v>
      </c>
      <c r="Z90" s="33">
        <v>0</v>
      </c>
      <c r="AA90" s="32">
        <v>28115</v>
      </c>
      <c r="AB90" s="25">
        <v>1180</v>
      </c>
      <c r="AC90" s="25">
        <v>11224</v>
      </c>
      <c r="AD90" s="25">
        <v>4487</v>
      </c>
      <c r="AE90" s="34">
        <v>11224</v>
      </c>
      <c r="AF90" s="36">
        <v>25</v>
      </c>
      <c r="AG90" s="25">
        <v>1</v>
      </c>
      <c r="AH90" s="25">
        <v>10</v>
      </c>
      <c r="AI90" s="25">
        <v>4</v>
      </c>
      <c r="AJ90" s="33">
        <v>10</v>
      </c>
      <c r="AK90" s="32">
        <v>0</v>
      </c>
      <c r="AL90" s="25">
        <v>0</v>
      </c>
      <c r="AM90" s="25">
        <v>0</v>
      </c>
      <c r="AN90" s="25">
        <v>0</v>
      </c>
      <c r="AO90" s="34">
        <v>0</v>
      </c>
      <c r="AP90" s="36">
        <v>0</v>
      </c>
      <c r="AQ90" s="25">
        <v>0</v>
      </c>
      <c r="AR90" s="25">
        <v>0</v>
      </c>
      <c r="AS90" s="25">
        <v>0</v>
      </c>
      <c r="AT90" s="33">
        <v>0</v>
      </c>
      <c r="AU90" s="32">
        <v>0</v>
      </c>
      <c r="AV90" s="25">
        <v>0</v>
      </c>
      <c r="AW90" s="25">
        <v>0</v>
      </c>
      <c r="AX90" s="25">
        <v>0</v>
      </c>
      <c r="AY90" s="34">
        <v>0</v>
      </c>
      <c r="AZ90" s="32">
        <v>0</v>
      </c>
      <c r="BA90" s="25">
        <v>0</v>
      </c>
      <c r="BB90" s="25">
        <v>0</v>
      </c>
      <c r="BC90" s="25">
        <v>0</v>
      </c>
      <c r="BD90" s="33">
        <v>0</v>
      </c>
      <c r="BE90" s="32">
        <v>28115</v>
      </c>
      <c r="BF90" s="25">
        <v>1180</v>
      </c>
      <c r="BG90" s="25">
        <v>11224</v>
      </c>
      <c r="BH90" s="25">
        <v>4487</v>
      </c>
      <c r="BI90" s="34">
        <v>11224</v>
      </c>
      <c r="BJ90" s="36">
        <v>25</v>
      </c>
      <c r="BK90" s="25">
        <v>1</v>
      </c>
      <c r="BL90" s="25">
        <v>10</v>
      </c>
      <c r="BM90" s="25">
        <v>4</v>
      </c>
      <c r="BN90" s="33">
        <v>10</v>
      </c>
      <c r="BO90" s="32">
        <v>0</v>
      </c>
      <c r="BP90" s="25">
        <v>0</v>
      </c>
      <c r="BQ90" s="25">
        <v>0</v>
      </c>
      <c r="BR90" s="25">
        <v>0</v>
      </c>
      <c r="BS90" s="34">
        <v>0</v>
      </c>
      <c r="BT90" s="32">
        <v>0</v>
      </c>
      <c r="BU90" s="25">
        <v>0</v>
      </c>
      <c r="BV90" s="25">
        <v>0</v>
      </c>
      <c r="BW90" s="25">
        <v>0</v>
      </c>
      <c r="BX90" s="34">
        <v>0</v>
      </c>
      <c r="BY90" s="23"/>
      <c r="BZ90" s="23"/>
      <c r="CA90" s="23"/>
      <c r="CB90" s="23"/>
      <c r="CC90" s="23"/>
    </row>
    <row r="91" spans="1:83" ht="19.5" thickBot="1" x14ac:dyDescent="0.3">
      <c r="A91" s="273" t="s">
        <v>68</v>
      </c>
      <c r="B91" s="32">
        <v>1396907</v>
      </c>
      <c r="C91" s="25">
        <v>354082</v>
      </c>
      <c r="D91" s="25">
        <v>59184</v>
      </c>
      <c r="E91" s="25">
        <v>473476</v>
      </c>
      <c r="F91" s="34">
        <v>510165</v>
      </c>
      <c r="G91" s="36">
        <v>0</v>
      </c>
      <c r="H91" s="25">
        <v>0</v>
      </c>
      <c r="I91" s="25">
        <v>0</v>
      </c>
      <c r="J91" s="25">
        <v>0</v>
      </c>
      <c r="K91" s="34">
        <v>0</v>
      </c>
      <c r="L91" s="32">
        <v>0</v>
      </c>
      <c r="M91" s="25"/>
      <c r="N91" s="25"/>
      <c r="O91" s="25"/>
      <c r="P91" s="33"/>
      <c r="Q91" s="67">
        <v>0</v>
      </c>
      <c r="R91" s="25">
        <v>0</v>
      </c>
      <c r="S91" s="25">
        <v>0</v>
      </c>
      <c r="T91" s="25">
        <v>0</v>
      </c>
      <c r="U91" s="34">
        <v>0</v>
      </c>
      <c r="V91" s="36">
        <v>0</v>
      </c>
      <c r="W91" s="25">
        <v>0</v>
      </c>
      <c r="X91" s="25">
        <v>0</v>
      </c>
      <c r="Y91" s="25">
        <v>0</v>
      </c>
      <c r="Z91" s="33">
        <v>0</v>
      </c>
      <c r="AA91" s="32">
        <v>0</v>
      </c>
      <c r="AB91" s="25">
        <v>0</v>
      </c>
      <c r="AC91" s="25">
        <v>0</v>
      </c>
      <c r="AD91" s="25">
        <v>0</v>
      </c>
      <c r="AE91" s="34">
        <v>0</v>
      </c>
      <c r="AF91" s="36">
        <v>0</v>
      </c>
      <c r="AG91" s="25">
        <v>0</v>
      </c>
      <c r="AH91" s="25">
        <v>0</v>
      </c>
      <c r="AI91" s="25">
        <v>0</v>
      </c>
      <c r="AJ91" s="33">
        <v>0</v>
      </c>
      <c r="AK91" s="32">
        <v>0</v>
      </c>
      <c r="AL91" s="25">
        <v>0</v>
      </c>
      <c r="AM91" s="25">
        <v>0</v>
      </c>
      <c r="AN91" s="25">
        <v>0</v>
      </c>
      <c r="AO91" s="34">
        <v>0</v>
      </c>
      <c r="AP91" s="36">
        <v>0</v>
      </c>
      <c r="AQ91" s="25">
        <v>0</v>
      </c>
      <c r="AR91" s="25">
        <v>0</v>
      </c>
      <c r="AS91" s="25">
        <v>0</v>
      </c>
      <c r="AT91" s="33">
        <v>0</v>
      </c>
      <c r="AU91" s="32">
        <v>0</v>
      </c>
      <c r="AV91" s="25">
        <v>0</v>
      </c>
      <c r="AW91" s="25">
        <v>0</v>
      </c>
      <c r="AX91" s="25">
        <v>0</v>
      </c>
      <c r="AY91" s="34">
        <v>0</v>
      </c>
      <c r="AZ91" s="32">
        <v>0</v>
      </c>
      <c r="BA91" s="25">
        <v>0</v>
      </c>
      <c r="BB91" s="25">
        <v>0</v>
      </c>
      <c r="BC91" s="25">
        <v>0</v>
      </c>
      <c r="BD91" s="33">
        <v>0</v>
      </c>
      <c r="BE91" s="32">
        <v>0</v>
      </c>
      <c r="BF91" s="25">
        <v>0</v>
      </c>
      <c r="BG91" s="25">
        <v>0</v>
      </c>
      <c r="BH91" s="25">
        <v>0</v>
      </c>
      <c r="BI91" s="34">
        <v>0</v>
      </c>
      <c r="BJ91" s="36">
        <v>0</v>
      </c>
      <c r="BK91" s="25">
        <v>0</v>
      </c>
      <c r="BL91" s="25">
        <v>0</v>
      </c>
      <c r="BM91" s="25">
        <v>0</v>
      </c>
      <c r="BN91" s="33">
        <v>0</v>
      </c>
      <c r="BO91" s="32">
        <v>1396907</v>
      </c>
      <c r="BP91" s="25">
        <v>354082</v>
      </c>
      <c r="BQ91" s="25">
        <v>59184</v>
      </c>
      <c r="BR91" s="25">
        <v>473476</v>
      </c>
      <c r="BS91" s="34">
        <v>510165</v>
      </c>
      <c r="BT91" s="32">
        <v>23</v>
      </c>
      <c r="BU91" s="25">
        <v>6</v>
      </c>
      <c r="BV91" s="25">
        <v>1</v>
      </c>
      <c r="BW91" s="25">
        <v>7</v>
      </c>
      <c r="BX91" s="34">
        <v>9</v>
      </c>
    </row>
    <row r="92" spans="1:83" ht="19.5" thickBot="1" x14ac:dyDescent="0.3">
      <c r="A92" s="273" t="s">
        <v>69</v>
      </c>
      <c r="B92" s="32">
        <v>1091815</v>
      </c>
      <c r="C92" s="25">
        <v>157182</v>
      </c>
      <c r="D92" s="25">
        <v>225014</v>
      </c>
      <c r="E92" s="25">
        <v>331710</v>
      </c>
      <c r="F92" s="34">
        <v>377909</v>
      </c>
      <c r="G92" s="36">
        <v>0</v>
      </c>
      <c r="H92" s="25">
        <v>0</v>
      </c>
      <c r="I92" s="25">
        <v>0</v>
      </c>
      <c r="J92" s="25">
        <v>0</v>
      </c>
      <c r="K92" s="34">
        <v>0</v>
      </c>
      <c r="L92" s="32">
        <v>0</v>
      </c>
      <c r="M92" s="25"/>
      <c r="N92" s="25"/>
      <c r="O92" s="25"/>
      <c r="P92" s="33"/>
      <c r="Q92" s="67">
        <v>0</v>
      </c>
      <c r="R92" s="25">
        <v>0</v>
      </c>
      <c r="S92" s="25">
        <v>0</v>
      </c>
      <c r="T92" s="25">
        <v>0</v>
      </c>
      <c r="U92" s="34">
        <v>0</v>
      </c>
      <c r="V92" s="36">
        <v>0</v>
      </c>
      <c r="W92" s="25">
        <v>0</v>
      </c>
      <c r="X92" s="25">
        <v>0</v>
      </c>
      <c r="Y92" s="25">
        <v>0</v>
      </c>
      <c r="Z92" s="33">
        <v>0</v>
      </c>
      <c r="AA92" s="32">
        <v>733979</v>
      </c>
      <c r="AB92" s="25">
        <v>105053</v>
      </c>
      <c r="AC92" s="25">
        <v>219928</v>
      </c>
      <c r="AD92" s="25">
        <v>201135</v>
      </c>
      <c r="AE92" s="34">
        <v>207863</v>
      </c>
      <c r="AF92" s="36">
        <v>1344</v>
      </c>
      <c r="AG92" s="25">
        <v>192</v>
      </c>
      <c r="AH92" s="25">
        <v>405</v>
      </c>
      <c r="AI92" s="25">
        <v>357</v>
      </c>
      <c r="AJ92" s="33">
        <v>390</v>
      </c>
      <c r="AK92" s="32">
        <v>0</v>
      </c>
      <c r="AL92" s="25">
        <v>0</v>
      </c>
      <c r="AM92" s="25">
        <v>0</v>
      </c>
      <c r="AN92" s="25">
        <v>0</v>
      </c>
      <c r="AO92" s="34">
        <v>0</v>
      </c>
      <c r="AP92" s="36">
        <v>0</v>
      </c>
      <c r="AQ92" s="25">
        <v>0</v>
      </c>
      <c r="AR92" s="25">
        <v>0</v>
      </c>
      <c r="AS92" s="25">
        <v>0</v>
      </c>
      <c r="AT92" s="33">
        <v>0</v>
      </c>
      <c r="AU92" s="32">
        <v>0</v>
      </c>
      <c r="AV92" s="25">
        <v>0</v>
      </c>
      <c r="AW92" s="25">
        <v>0</v>
      </c>
      <c r="AX92" s="25">
        <v>0</v>
      </c>
      <c r="AY92" s="34">
        <v>0</v>
      </c>
      <c r="AZ92" s="32">
        <v>0</v>
      </c>
      <c r="BA92" s="25">
        <v>0</v>
      </c>
      <c r="BB92" s="25">
        <v>0</v>
      </c>
      <c r="BC92" s="25">
        <v>0</v>
      </c>
      <c r="BD92" s="33">
        <v>0</v>
      </c>
      <c r="BE92" s="32">
        <v>733979</v>
      </c>
      <c r="BF92" s="25">
        <v>105053</v>
      </c>
      <c r="BG92" s="25">
        <v>219928</v>
      </c>
      <c r="BH92" s="25">
        <v>201135</v>
      </c>
      <c r="BI92" s="34">
        <v>207863</v>
      </c>
      <c r="BJ92" s="36">
        <v>1344</v>
      </c>
      <c r="BK92" s="25">
        <v>192</v>
      </c>
      <c r="BL92" s="25">
        <v>405</v>
      </c>
      <c r="BM92" s="25">
        <v>357</v>
      </c>
      <c r="BN92" s="33">
        <v>390</v>
      </c>
      <c r="BO92" s="32">
        <v>357836</v>
      </c>
      <c r="BP92" s="25">
        <v>52129</v>
      </c>
      <c r="BQ92" s="25">
        <v>5086</v>
      </c>
      <c r="BR92" s="25">
        <v>130575</v>
      </c>
      <c r="BS92" s="34">
        <v>170046</v>
      </c>
      <c r="BT92" s="32">
        <v>20</v>
      </c>
      <c r="BU92" s="25">
        <v>3</v>
      </c>
      <c r="BV92" s="25">
        <v>1</v>
      </c>
      <c r="BW92" s="25">
        <v>7</v>
      </c>
      <c r="BX92" s="34">
        <v>9</v>
      </c>
    </row>
    <row r="93" spans="1:83" ht="19.5" thickBot="1" x14ac:dyDescent="0.3">
      <c r="A93" s="273" t="s">
        <v>70</v>
      </c>
      <c r="B93" s="32">
        <v>1702916</v>
      </c>
      <c r="C93" s="25">
        <v>246727</v>
      </c>
      <c r="D93" s="25">
        <v>466355</v>
      </c>
      <c r="E93" s="25">
        <v>579750</v>
      </c>
      <c r="F93" s="34">
        <v>410084</v>
      </c>
      <c r="G93" s="36">
        <v>0</v>
      </c>
      <c r="H93" s="25">
        <v>0</v>
      </c>
      <c r="I93" s="25">
        <v>0</v>
      </c>
      <c r="J93" s="25">
        <v>0</v>
      </c>
      <c r="K93" s="34">
        <v>0</v>
      </c>
      <c r="L93" s="32">
        <v>0</v>
      </c>
      <c r="M93" s="25"/>
      <c r="N93" s="25"/>
      <c r="O93" s="25"/>
      <c r="P93" s="33"/>
      <c r="Q93" s="67">
        <v>0</v>
      </c>
      <c r="R93" s="25">
        <v>0</v>
      </c>
      <c r="S93" s="25">
        <v>0</v>
      </c>
      <c r="T93" s="25">
        <v>0</v>
      </c>
      <c r="U93" s="34">
        <v>0</v>
      </c>
      <c r="V93" s="36">
        <v>0</v>
      </c>
      <c r="W93" s="25">
        <v>0</v>
      </c>
      <c r="X93" s="25">
        <v>0</v>
      </c>
      <c r="Y93" s="25">
        <v>0</v>
      </c>
      <c r="Z93" s="33">
        <v>0</v>
      </c>
      <c r="AA93" s="32">
        <v>1702916</v>
      </c>
      <c r="AB93" s="25">
        <v>246727</v>
      </c>
      <c r="AC93" s="25">
        <v>466355</v>
      </c>
      <c r="AD93" s="25">
        <v>579750</v>
      </c>
      <c r="AE93" s="34">
        <v>410084</v>
      </c>
      <c r="AF93" s="36">
        <v>2405</v>
      </c>
      <c r="AG93" s="25">
        <v>337</v>
      </c>
      <c r="AH93" s="25">
        <v>696</v>
      </c>
      <c r="AI93" s="25">
        <v>728</v>
      </c>
      <c r="AJ93" s="33">
        <v>644</v>
      </c>
      <c r="AK93" s="32">
        <v>0</v>
      </c>
      <c r="AL93" s="25">
        <v>0</v>
      </c>
      <c r="AM93" s="25">
        <v>0</v>
      </c>
      <c r="AN93" s="25">
        <v>0</v>
      </c>
      <c r="AO93" s="34">
        <v>0</v>
      </c>
      <c r="AP93" s="36">
        <v>0</v>
      </c>
      <c r="AQ93" s="25">
        <v>0</v>
      </c>
      <c r="AR93" s="25">
        <v>0</v>
      </c>
      <c r="AS93" s="25">
        <v>0</v>
      </c>
      <c r="AT93" s="33">
        <v>0</v>
      </c>
      <c r="AU93" s="32">
        <v>0</v>
      </c>
      <c r="AV93" s="25">
        <v>0</v>
      </c>
      <c r="AW93" s="25">
        <v>0</v>
      </c>
      <c r="AX93" s="25">
        <v>0</v>
      </c>
      <c r="AY93" s="34">
        <v>0</v>
      </c>
      <c r="AZ93" s="32">
        <v>0</v>
      </c>
      <c r="BA93" s="25">
        <v>0</v>
      </c>
      <c r="BB93" s="25">
        <v>0</v>
      </c>
      <c r="BC93" s="25">
        <v>0</v>
      </c>
      <c r="BD93" s="33">
        <v>0</v>
      </c>
      <c r="BE93" s="32">
        <v>1702916</v>
      </c>
      <c r="BF93" s="25">
        <v>246727</v>
      </c>
      <c r="BG93" s="25">
        <v>466355</v>
      </c>
      <c r="BH93" s="25">
        <v>579750</v>
      </c>
      <c r="BI93" s="34">
        <v>410084</v>
      </c>
      <c r="BJ93" s="36">
        <v>2405</v>
      </c>
      <c r="BK93" s="25">
        <v>337</v>
      </c>
      <c r="BL93" s="25">
        <v>696</v>
      </c>
      <c r="BM93" s="25">
        <v>728</v>
      </c>
      <c r="BN93" s="33">
        <v>644</v>
      </c>
      <c r="BO93" s="32">
        <v>0</v>
      </c>
      <c r="BP93" s="25">
        <v>0</v>
      </c>
      <c r="BQ93" s="25">
        <v>0</v>
      </c>
      <c r="BR93" s="25">
        <v>0</v>
      </c>
      <c r="BS93" s="34">
        <v>0</v>
      </c>
      <c r="BT93" s="32">
        <v>0</v>
      </c>
      <c r="BU93" s="25">
        <v>0</v>
      </c>
      <c r="BV93" s="25">
        <v>0</v>
      </c>
      <c r="BW93" s="25">
        <v>0</v>
      </c>
      <c r="BX93" s="34">
        <v>0</v>
      </c>
    </row>
    <row r="94" spans="1:83" ht="19.5" thickBot="1" x14ac:dyDescent="0.3">
      <c r="A94" s="273" t="s">
        <v>71</v>
      </c>
      <c r="B94" s="32">
        <v>0</v>
      </c>
      <c r="C94" s="25">
        <v>0</v>
      </c>
      <c r="D94" s="25">
        <v>0</v>
      </c>
      <c r="E94" s="25">
        <v>0</v>
      </c>
      <c r="F94" s="34">
        <v>0</v>
      </c>
      <c r="G94" s="36">
        <v>0</v>
      </c>
      <c r="H94" s="25">
        <v>0</v>
      </c>
      <c r="I94" s="25">
        <v>0</v>
      </c>
      <c r="J94" s="25">
        <v>0</v>
      </c>
      <c r="K94" s="34">
        <v>0</v>
      </c>
      <c r="L94" s="32">
        <v>0</v>
      </c>
      <c r="M94" s="25"/>
      <c r="N94" s="25"/>
      <c r="O94" s="25"/>
      <c r="P94" s="33"/>
      <c r="Q94" s="67">
        <v>0</v>
      </c>
      <c r="R94" s="25">
        <v>0</v>
      </c>
      <c r="S94" s="25">
        <v>0</v>
      </c>
      <c r="T94" s="25">
        <v>0</v>
      </c>
      <c r="U94" s="34">
        <v>0</v>
      </c>
      <c r="V94" s="36">
        <v>0</v>
      </c>
      <c r="W94" s="25">
        <v>0</v>
      </c>
      <c r="X94" s="25">
        <v>0</v>
      </c>
      <c r="Y94" s="25">
        <v>0</v>
      </c>
      <c r="Z94" s="33">
        <v>0</v>
      </c>
      <c r="AA94" s="32">
        <v>0</v>
      </c>
      <c r="AB94" s="25">
        <v>0</v>
      </c>
      <c r="AC94" s="25">
        <v>0</v>
      </c>
      <c r="AD94" s="25">
        <v>0</v>
      </c>
      <c r="AE94" s="34">
        <v>0</v>
      </c>
      <c r="AF94" s="36">
        <v>0</v>
      </c>
      <c r="AG94" s="25">
        <v>0</v>
      </c>
      <c r="AH94" s="25">
        <v>0</v>
      </c>
      <c r="AI94" s="25">
        <v>0</v>
      </c>
      <c r="AJ94" s="33">
        <v>0</v>
      </c>
      <c r="AK94" s="32">
        <v>0</v>
      </c>
      <c r="AL94" s="25">
        <v>0</v>
      </c>
      <c r="AM94" s="25">
        <v>0</v>
      </c>
      <c r="AN94" s="25">
        <v>0</v>
      </c>
      <c r="AO94" s="34">
        <v>0</v>
      </c>
      <c r="AP94" s="36">
        <v>0</v>
      </c>
      <c r="AQ94" s="25">
        <v>0</v>
      </c>
      <c r="AR94" s="25">
        <v>0</v>
      </c>
      <c r="AS94" s="25">
        <v>0</v>
      </c>
      <c r="AT94" s="33">
        <v>0</v>
      </c>
      <c r="AU94" s="32">
        <v>0</v>
      </c>
      <c r="AV94" s="25">
        <v>0</v>
      </c>
      <c r="AW94" s="25">
        <v>0</v>
      </c>
      <c r="AX94" s="25">
        <v>0</v>
      </c>
      <c r="AY94" s="34">
        <v>0</v>
      </c>
      <c r="AZ94" s="32">
        <v>0</v>
      </c>
      <c r="BA94" s="25">
        <v>0</v>
      </c>
      <c r="BB94" s="25">
        <v>0</v>
      </c>
      <c r="BC94" s="25">
        <v>0</v>
      </c>
      <c r="BD94" s="33">
        <v>0</v>
      </c>
      <c r="BE94" s="32">
        <v>0</v>
      </c>
      <c r="BF94" s="25">
        <v>0</v>
      </c>
      <c r="BG94" s="25">
        <v>0</v>
      </c>
      <c r="BH94" s="25">
        <v>0</v>
      </c>
      <c r="BI94" s="34">
        <v>0</v>
      </c>
      <c r="BJ94" s="36">
        <v>0</v>
      </c>
      <c r="BK94" s="25">
        <v>0</v>
      </c>
      <c r="BL94" s="25">
        <v>0</v>
      </c>
      <c r="BM94" s="25">
        <v>0</v>
      </c>
      <c r="BN94" s="33">
        <v>0</v>
      </c>
      <c r="BO94" s="32">
        <v>0</v>
      </c>
      <c r="BP94" s="25">
        <v>0</v>
      </c>
      <c r="BQ94" s="25">
        <v>0</v>
      </c>
      <c r="BR94" s="25">
        <v>0</v>
      </c>
      <c r="BS94" s="34">
        <v>0</v>
      </c>
      <c r="BT94" s="32">
        <v>0</v>
      </c>
      <c r="BU94" s="25">
        <v>0</v>
      </c>
      <c r="BV94" s="25">
        <v>0</v>
      </c>
      <c r="BW94" s="25">
        <v>0</v>
      </c>
      <c r="BX94" s="34">
        <v>0</v>
      </c>
      <c r="BY94" s="4"/>
      <c r="BZ94" s="4"/>
      <c r="CA94" s="4"/>
      <c r="CB94" s="4"/>
      <c r="CC94" s="4"/>
    </row>
    <row r="95" spans="1:83" ht="19.5" thickBot="1" x14ac:dyDescent="0.3">
      <c r="A95" s="273" t="s">
        <v>72</v>
      </c>
      <c r="B95" s="32">
        <v>0</v>
      </c>
      <c r="C95" s="25">
        <v>0</v>
      </c>
      <c r="D95" s="25">
        <v>0</v>
      </c>
      <c r="E95" s="25">
        <v>0</v>
      </c>
      <c r="F95" s="34">
        <v>0</v>
      </c>
      <c r="G95" s="36">
        <v>0</v>
      </c>
      <c r="H95" s="25">
        <v>0</v>
      </c>
      <c r="I95" s="25">
        <v>0</v>
      </c>
      <c r="J95" s="25">
        <v>0</v>
      </c>
      <c r="K95" s="34">
        <v>0</v>
      </c>
      <c r="L95" s="32">
        <v>0</v>
      </c>
      <c r="M95" s="25"/>
      <c r="N95" s="25"/>
      <c r="O95" s="25"/>
      <c r="P95" s="33"/>
      <c r="Q95" s="67">
        <v>0</v>
      </c>
      <c r="R95" s="25">
        <v>0</v>
      </c>
      <c r="S95" s="25">
        <v>0</v>
      </c>
      <c r="T95" s="25">
        <v>0</v>
      </c>
      <c r="U95" s="34">
        <v>0</v>
      </c>
      <c r="V95" s="36">
        <v>0</v>
      </c>
      <c r="W95" s="25">
        <v>0</v>
      </c>
      <c r="X95" s="25">
        <v>0</v>
      </c>
      <c r="Y95" s="25">
        <v>0</v>
      </c>
      <c r="Z95" s="33">
        <v>0</v>
      </c>
      <c r="AA95" s="32">
        <v>0</v>
      </c>
      <c r="AB95" s="25">
        <v>0</v>
      </c>
      <c r="AC95" s="25">
        <v>0</v>
      </c>
      <c r="AD95" s="25">
        <v>0</v>
      </c>
      <c r="AE95" s="34">
        <v>0</v>
      </c>
      <c r="AF95" s="36">
        <v>0</v>
      </c>
      <c r="AG95" s="25">
        <v>0</v>
      </c>
      <c r="AH95" s="25">
        <v>0</v>
      </c>
      <c r="AI95" s="25">
        <v>0</v>
      </c>
      <c r="AJ95" s="33">
        <v>0</v>
      </c>
      <c r="AK95" s="32">
        <v>0</v>
      </c>
      <c r="AL95" s="25">
        <v>0</v>
      </c>
      <c r="AM95" s="25">
        <v>0</v>
      </c>
      <c r="AN95" s="25">
        <v>0</v>
      </c>
      <c r="AO95" s="34">
        <v>0</v>
      </c>
      <c r="AP95" s="36">
        <v>0</v>
      </c>
      <c r="AQ95" s="25">
        <v>0</v>
      </c>
      <c r="AR95" s="25">
        <v>0</v>
      </c>
      <c r="AS95" s="25">
        <v>0</v>
      </c>
      <c r="AT95" s="33">
        <v>0</v>
      </c>
      <c r="AU95" s="32">
        <v>0</v>
      </c>
      <c r="AV95" s="25">
        <v>0</v>
      </c>
      <c r="AW95" s="25">
        <v>0</v>
      </c>
      <c r="AX95" s="25">
        <v>0</v>
      </c>
      <c r="AY95" s="34">
        <v>0</v>
      </c>
      <c r="AZ95" s="32">
        <v>0</v>
      </c>
      <c r="BA95" s="25">
        <v>0</v>
      </c>
      <c r="BB95" s="25">
        <v>0</v>
      </c>
      <c r="BC95" s="25">
        <v>0</v>
      </c>
      <c r="BD95" s="33">
        <v>0</v>
      </c>
      <c r="BE95" s="32">
        <v>0</v>
      </c>
      <c r="BF95" s="25">
        <v>0</v>
      </c>
      <c r="BG95" s="25">
        <v>0</v>
      </c>
      <c r="BH95" s="25">
        <v>0</v>
      </c>
      <c r="BI95" s="34">
        <v>0</v>
      </c>
      <c r="BJ95" s="36">
        <v>0</v>
      </c>
      <c r="BK95" s="25">
        <v>0</v>
      </c>
      <c r="BL95" s="25">
        <v>0</v>
      </c>
      <c r="BM95" s="25">
        <v>0</v>
      </c>
      <c r="BN95" s="33">
        <v>0</v>
      </c>
      <c r="BO95" s="32">
        <v>0</v>
      </c>
      <c r="BP95" s="25">
        <v>0</v>
      </c>
      <c r="BQ95" s="25">
        <v>0</v>
      </c>
      <c r="BR95" s="25">
        <v>0</v>
      </c>
      <c r="BS95" s="34">
        <v>0</v>
      </c>
      <c r="BT95" s="32">
        <v>0</v>
      </c>
      <c r="BU95" s="25">
        <v>0</v>
      </c>
      <c r="BV95" s="25">
        <v>0</v>
      </c>
      <c r="BW95" s="25">
        <v>0</v>
      </c>
      <c r="BX95" s="34">
        <v>0</v>
      </c>
      <c r="BY95" s="4"/>
      <c r="BZ95" s="4"/>
      <c r="CA95" s="4"/>
      <c r="CB95" s="4"/>
      <c r="CC95" s="4"/>
    </row>
    <row r="96" spans="1:83" ht="19.5" thickBot="1" x14ac:dyDescent="0.3">
      <c r="A96" s="273" t="s">
        <v>73</v>
      </c>
      <c r="B96" s="32">
        <v>1603529</v>
      </c>
      <c r="C96" s="25">
        <v>201314</v>
      </c>
      <c r="D96" s="25">
        <v>215639</v>
      </c>
      <c r="E96" s="25">
        <v>460271</v>
      </c>
      <c r="F96" s="34">
        <v>726305</v>
      </c>
      <c r="G96" s="36">
        <v>0</v>
      </c>
      <c r="H96" s="25">
        <v>0</v>
      </c>
      <c r="I96" s="25">
        <v>0</v>
      </c>
      <c r="J96" s="25">
        <v>0</v>
      </c>
      <c r="K96" s="34">
        <v>0</v>
      </c>
      <c r="L96" s="32">
        <v>0</v>
      </c>
      <c r="M96" s="25"/>
      <c r="N96" s="25"/>
      <c r="O96" s="25"/>
      <c r="P96" s="33"/>
      <c r="Q96" s="67">
        <v>1043932</v>
      </c>
      <c r="R96" s="25">
        <v>137930</v>
      </c>
      <c r="S96" s="25">
        <v>86269</v>
      </c>
      <c r="T96" s="25">
        <v>288278</v>
      </c>
      <c r="U96" s="34">
        <v>531455</v>
      </c>
      <c r="V96" s="36">
        <v>17</v>
      </c>
      <c r="W96" s="25">
        <v>3</v>
      </c>
      <c r="X96" s="25">
        <v>1</v>
      </c>
      <c r="Y96" s="25">
        <v>5</v>
      </c>
      <c r="Z96" s="33">
        <v>8</v>
      </c>
      <c r="AA96" s="32">
        <v>35786</v>
      </c>
      <c r="AB96" s="25">
        <v>18662</v>
      </c>
      <c r="AC96" s="25">
        <v>8073</v>
      </c>
      <c r="AD96" s="25">
        <v>5845</v>
      </c>
      <c r="AE96" s="34">
        <v>3206</v>
      </c>
      <c r="AF96" s="36">
        <v>46</v>
      </c>
      <c r="AG96" s="25">
        <v>23</v>
      </c>
      <c r="AH96" s="25">
        <v>12</v>
      </c>
      <c r="AI96" s="25">
        <v>7</v>
      </c>
      <c r="AJ96" s="33">
        <v>4</v>
      </c>
      <c r="AK96" s="32">
        <v>0</v>
      </c>
      <c r="AL96" s="25">
        <v>0</v>
      </c>
      <c r="AM96" s="25">
        <v>0</v>
      </c>
      <c r="AN96" s="25">
        <v>0</v>
      </c>
      <c r="AO96" s="34">
        <v>0</v>
      </c>
      <c r="AP96" s="36">
        <v>0</v>
      </c>
      <c r="AQ96" s="25">
        <v>0</v>
      </c>
      <c r="AR96" s="25">
        <v>0</v>
      </c>
      <c r="AS96" s="25">
        <v>0</v>
      </c>
      <c r="AT96" s="33">
        <v>0</v>
      </c>
      <c r="AU96" s="32">
        <v>0</v>
      </c>
      <c r="AV96" s="25">
        <v>0</v>
      </c>
      <c r="AW96" s="25">
        <v>0</v>
      </c>
      <c r="AX96" s="25">
        <v>0</v>
      </c>
      <c r="AY96" s="34">
        <v>0</v>
      </c>
      <c r="AZ96" s="32">
        <v>0</v>
      </c>
      <c r="BA96" s="25">
        <v>0</v>
      </c>
      <c r="BB96" s="25">
        <v>0</v>
      </c>
      <c r="BC96" s="25">
        <v>0</v>
      </c>
      <c r="BD96" s="33">
        <v>0</v>
      </c>
      <c r="BE96" s="32">
        <v>35786</v>
      </c>
      <c r="BF96" s="25">
        <v>18662</v>
      </c>
      <c r="BG96" s="25">
        <v>8073</v>
      </c>
      <c r="BH96" s="25">
        <v>5845</v>
      </c>
      <c r="BI96" s="34">
        <v>3206</v>
      </c>
      <c r="BJ96" s="36">
        <v>46</v>
      </c>
      <c r="BK96" s="25">
        <v>23</v>
      </c>
      <c r="BL96" s="25">
        <v>12</v>
      </c>
      <c r="BM96" s="25">
        <v>7</v>
      </c>
      <c r="BN96" s="33">
        <v>4</v>
      </c>
      <c r="BO96" s="32">
        <v>523811</v>
      </c>
      <c r="BP96" s="25">
        <v>44722</v>
      </c>
      <c r="BQ96" s="25">
        <v>121297</v>
      </c>
      <c r="BR96" s="25">
        <v>166148</v>
      </c>
      <c r="BS96" s="34">
        <v>191644</v>
      </c>
      <c r="BT96" s="32">
        <v>40</v>
      </c>
      <c r="BU96" s="25">
        <v>3</v>
      </c>
      <c r="BV96" s="25">
        <v>11</v>
      </c>
      <c r="BW96" s="25">
        <v>13</v>
      </c>
      <c r="BX96" s="34">
        <v>13</v>
      </c>
      <c r="BY96" s="4"/>
      <c r="BZ96" s="4"/>
      <c r="CA96" s="4"/>
      <c r="CB96" s="4"/>
      <c r="CC96" s="4"/>
    </row>
    <row r="97" spans="1:81" ht="19.5" thickBot="1" x14ac:dyDescent="0.3">
      <c r="A97" s="273" t="s">
        <v>74</v>
      </c>
      <c r="B97" s="32">
        <v>2145496</v>
      </c>
      <c r="C97" s="25">
        <v>443036</v>
      </c>
      <c r="D97" s="25">
        <v>510571</v>
      </c>
      <c r="E97" s="25">
        <v>614689</v>
      </c>
      <c r="F97" s="34">
        <v>577200</v>
      </c>
      <c r="G97" s="36">
        <v>0</v>
      </c>
      <c r="H97" s="25">
        <v>0</v>
      </c>
      <c r="I97" s="25">
        <v>0</v>
      </c>
      <c r="J97" s="25">
        <v>0</v>
      </c>
      <c r="K97" s="34">
        <v>0</v>
      </c>
      <c r="L97" s="32">
        <v>0</v>
      </c>
      <c r="M97" s="25"/>
      <c r="N97" s="25"/>
      <c r="O97" s="25"/>
      <c r="P97" s="33"/>
      <c r="Q97" s="67">
        <v>0</v>
      </c>
      <c r="R97" s="25">
        <v>0</v>
      </c>
      <c r="S97" s="25">
        <v>0</v>
      </c>
      <c r="T97" s="25">
        <v>0</v>
      </c>
      <c r="U97" s="34">
        <v>0</v>
      </c>
      <c r="V97" s="36">
        <v>0</v>
      </c>
      <c r="W97" s="25">
        <v>0</v>
      </c>
      <c r="X97" s="25">
        <v>0</v>
      </c>
      <c r="Y97" s="25">
        <v>0</v>
      </c>
      <c r="Z97" s="33">
        <v>0</v>
      </c>
      <c r="AA97" s="32">
        <v>2145496</v>
      </c>
      <c r="AB97" s="25">
        <v>443036</v>
      </c>
      <c r="AC97" s="25">
        <v>510571</v>
      </c>
      <c r="AD97" s="25">
        <v>614689</v>
      </c>
      <c r="AE97" s="34">
        <v>577200</v>
      </c>
      <c r="AF97" s="36">
        <v>2235</v>
      </c>
      <c r="AG97" s="25">
        <v>420</v>
      </c>
      <c r="AH97" s="25">
        <v>549</v>
      </c>
      <c r="AI97" s="25">
        <v>683</v>
      </c>
      <c r="AJ97" s="33">
        <v>583</v>
      </c>
      <c r="AK97" s="32">
        <v>0</v>
      </c>
      <c r="AL97" s="25">
        <v>0</v>
      </c>
      <c r="AM97" s="25">
        <v>0</v>
      </c>
      <c r="AN97" s="25">
        <v>0</v>
      </c>
      <c r="AO97" s="34">
        <v>0</v>
      </c>
      <c r="AP97" s="36">
        <v>0</v>
      </c>
      <c r="AQ97" s="25">
        <v>0</v>
      </c>
      <c r="AR97" s="25">
        <v>0</v>
      </c>
      <c r="AS97" s="25">
        <v>0</v>
      </c>
      <c r="AT97" s="33">
        <v>0</v>
      </c>
      <c r="AU97" s="32">
        <v>0</v>
      </c>
      <c r="AV97" s="25">
        <v>0</v>
      </c>
      <c r="AW97" s="25">
        <v>0</v>
      </c>
      <c r="AX97" s="25">
        <v>0</v>
      </c>
      <c r="AY97" s="34">
        <v>0</v>
      </c>
      <c r="AZ97" s="32">
        <v>0</v>
      </c>
      <c r="BA97" s="25">
        <v>0</v>
      </c>
      <c r="BB97" s="25">
        <v>0</v>
      </c>
      <c r="BC97" s="25">
        <v>0</v>
      </c>
      <c r="BD97" s="33">
        <v>0</v>
      </c>
      <c r="BE97" s="32">
        <v>2145496</v>
      </c>
      <c r="BF97" s="25">
        <v>443036</v>
      </c>
      <c r="BG97" s="25">
        <v>510571</v>
      </c>
      <c r="BH97" s="25">
        <v>614689</v>
      </c>
      <c r="BI97" s="34">
        <v>577200</v>
      </c>
      <c r="BJ97" s="36">
        <v>2235</v>
      </c>
      <c r="BK97" s="25">
        <v>420</v>
      </c>
      <c r="BL97" s="25">
        <v>549</v>
      </c>
      <c r="BM97" s="25">
        <v>683</v>
      </c>
      <c r="BN97" s="33">
        <v>583</v>
      </c>
      <c r="BO97" s="32">
        <v>0</v>
      </c>
      <c r="BP97" s="25">
        <v>0</v>
      </c>
      <c r="BQ97" s="25">
        <v>0</v>
      </c>
      <c r="BR97" s="25">
        <v>0</v>
      </c>
      <c r="BS97" s="34">
        <v>0</v>
      </c>
      <c r="BT97" s="32">
        <v>0</v>
      </c>
      <c r="BU97" s="25">
        <v>0</v>
      </c>
      <c r="BV97" s="25">
        <v>0</v>
      </c>
      <c r="BW97" s="25">
        <v>0</v>
      </c>
      <c r="BX97" s="34">
        <v>0</v>
      </c>
      <c r="BY97" s="4"/>
      <c r="BZ97" s="4"/>
      <c r="CA97" s="4"/>
      <c r="CB97" s="4"/>
      <c r="CC97" s="4"/>
    </row>
    <row r="98" spans="1:81" ht="19.5" thickBot="1" x14ac:dyDescent="0.3">
      <c r="A98" s="273" t="s">
        <v>75</v>
      </c>
      <c r="B98" s="32">
        <v>8273989</v>
      </c>
      <c r="C98" s="25">
        <v>3305959</v>
      </c>
      <c r="D98" s="25">
        <v>3999598</v>
      </c>
      <c r="E98" s="25">
        <v>755640</v>
      </c>
      <c r="F98" s="34">
        <v>212792</v>
      </c>
      <c r="G98" s="36">
        <v>0</v>
      </c>
      <c r="H98" s="25">
        <v>0</v>
      </c>
      <c r="I98" s="25">
        <v>0</v>
      </c>
      <c r="J98" s="25">
        <v>0</v>
      </c>
      <c r="K98" s="34">
        <v>0</v>
      </c>
      <c r="L98" s="32">
        <v>0</v>
      </c>
      <c r="M98" s="25"/>
      <c r="N98" s="25"/>
      <c r="O98" s="25"/>
      <c r="P98" s="33"/>
      <c r="Q98" s="67">
        <v>0</v>
      </c>
      <c r="R98" s="25">
        <v>0</v>
      </c>
      <c r="S98" s="25">
        <v>0</v>
      </c>
      <c r="T98" s="25">
        <v>0</v>
      </c>
      <c r="U98" s="34">
        <v>0</v>
      </c>
      <c r="V98" s="36">
        <v>0</v>
      </c>
      <c r="W98" s="25">
        <v>0</v>
      </c>
      <c r="X98" s="25">
        <v>0</v>
      </c>
      <c r="Y98" s="25">
        <v>0</v>
      </c>
      <c r="Z98" s="33">
        <v>0</v>
      </c>
      <c r="AA98" s="32">
        <v>8273989</v>
      </c>
      <c r="AB98" s="25">
        <v>3305959</v>
      </c>
      <c r="AC98" s="25">
        <v>3999598</v>
      </c>
      <c r="AD98" s="25">
        <v>755640</v>
      </c>
      <c r="AE98" s="34">
        <v>212792</v>
      </c>
      <c r="AF98" s="36">
        <v>61111</v>
      </c>
      <c r="AG98" s="25">
        <v>25856</v>
      </c>
      <c r="AH98" s="25">
        <v>29457</v>
      </c>
      <c r="AI98" s="25">
        <v>4637</v>
      </c>
      <c r="AJ98" s="33">
        <v>1161</v>
      </c>
      <c r="AK98" s="32">
        <v>0</v>
      </c>
      <c r="AL98" s="25">
        <v>0</v>
      </c>
      <c r="AM98" s="25">
        <v>0</v>
      </c>
      <c r="AN98" s="25">
        <v>0</v>
      </c>
      <c r="AO98" s="34">
        <v>0</v>
      </c>
      <c r="AP98" s="36">
        <v>0</v>
      </c>
      <c r="AQ98" s="25">
        <v>0</v>
      </c>
      <c r="AR98" s="25">
        <v>0</v>
      </c>
      <c r="AS98" s="25">
        <v>0</v>
      </c>
      <c r="AT98" s="33">
        <v>0</v>
      </c>
      <c r="AU98" s="32">
        <v>0</v>
      </c>
      <c r="AV98" s="25">
        <v>0</v>
      </c>
      <c r="AW98" s="25">
        <v>0</v>
      </c>
      <c r="AX98" s="25">
        <v>0</v>
      </c>
      <c r="AY98" s="34">
        <v>0</v>
      </c>
      <c r="AZ98" s="32">
        <v>0</v>
      </c>
      <c r="BA98" s="25">
        <v>0</v>
      </c>
      <c r="BB98" s="25">
        <v>0</v>
      </c>
      <c r="BC98" s="25">
        <v>0</v>
      </c>
      <c r="BD98" s="33">
        <v>0</v>
      </c>
      <c r="BE98" s="32">
        <v>8273989</v>
      </c>
      <c r="BF98" s="25">
        <v>3305959</v>
      </c>
      <c r="BG98" s="25">
        <v>3999598</v>
      </c>
      <c r="BH98" s="25">
        <v>755640</v>
      </c>
      <c r="BI98" s="34">
        <v>212792</v>
      </c>
      <c r="BJ98" s="36">
        <v>61111</v>
      </c>
      <c r="BK98" s="25">
        <v>25856</v>
      </c>
      <c r="BL98" s="25">
        <v>29457</v>
      </c>
      <c r="BM98" s="25">
        <v>4637</v>
      </c>
      <c r="BN98" s="33">
        <v>1161</v>
      </c>
      <c r="BO98" s="32">
        <v>0</v>
      </c>
      <c r="BP98" s="25">
        <v>0</v>
      </c>
      <c r="BQ98" s="25">
        <v>0</v>
      </c>
      <c r="BR98" s="25">
        <v>0</v>
      </c>
      <c r="BS98" s="34">
        <v>0</v>
      </c>
      <c r="BT98" s="32">
        <v>0</v>
      </c>
      <c r="BU98" s="25">
        <v>0</v>
      </c>
      <c r="BV98" s="25">
        <v>0</v>
      </c>
      <c r="BW98" s="25">
        <v>0</v>
      </c>
      <c r="BX98" s="34">
        <v>0</v>
      </c>
      <c r="BY98" s="4"/>
      <c r="BZ98" s="4"/>
      <c r="CA98" s="4"/>
      <c r="CB98" s="4"/>
      <c r="CC98" s="4"/>
    </row>
    <row r="99" spans="1:81" ht="19.5" thickBot="1" x14ac:dyDescent="0.3">
      <c r="A99" s="273" t="s">
        <v>76</v>
      </c>
      <c r="B99" s="32">
        <v>174508</v>
      </c>
      <c r="C99" s="25">
        <v>34801</v>
      </c>
      <c r="D99" s="25">
        <v>54270</v>
      </c>
      <c r="E99" s="25">
        <v>74493</v>
      </c>
      <c r="F99" s="34">
        <v>10944</v>
      </c>
      <c r="G99" s="29">
        <v>0</v>
      </c>
      <c r="H99" s="30">
        <v>0</v>
      </c>
      <c r="I99" s="30">
        <v>0</v>
      </c>
      <c r="J99" s="30">
        <v>0</v>
      </c>
      <c r="K99" s="68">
        <v>0</v>
      </c>
      <c r="L99" s="67">
        <v>0</v>
      </c>
      <c r="M99" s="25"/>
      <c r="N99" s="25"/>
      <c r="O99" s="25"/>
      <c r="P99" s="33"/>
      <c r="Q99" s="67">
        <v>0</v>
      </c>
      <c r="R99" s="25">
        <v>0</v>
      </c>
      <c r="S99" s="25">
        <v>0</v>
      </c>
      <c r="T99" s="25">
        <v>0</v>
      </c>
      <c r="U99" s="34">
        <v>0</v>
      </c>
      <c r="V99" s="29">
        <v>0</v>
      </c>
      <c r="W99" s="30">
        <v>0</v>
      </c>
      <c r="X99" s="30">
        <v>0</v>
      </c>
      <c r="Y99" s="30">
        <v>0</v>
      </c>
      <c r="Z99" s="31">
        <v>0</v>
      </c>
      <c r="AA99" s="67">
        <v>174508</v>
      </c>
      <c r="AB99" s="30">
        <v>34801</v>
      </c>
      <c r="AC99" s="30">
        <v>54270</v>
      </c>
      <c r="AD99" s="30">
        <v>74493</v>
      </c>
      <c r="AE99" s="68">
        <v>10944</v>
      </c>
      <c r="AF99" s="36">
        <v>389</v>
      </c>
      <c r="AG99" s="25">
        <v>67</v>
      </c>
      <c r="AH99" s="25">
        <v>130</v>
      </c>
      <c r="AI99" s="25">
        <v>174</v>
      </c>
      <c r="AJ99" s="33">
        <v>18</v>
      </c>
      <c r="AK99" s="32">
        <v>0</v>
      </c>
      <c r="AL99" s="25">
        <v>0</v>
      </c>
      <c r="AM99" s="25">
        <v>0</v>
      </c>
      <c r="AN99" s="25">
        <v>0</v>
      </c>
      <c r="AO99" s="34">
        <v>0</v>
      </c>
      <c r="AP99" s="305">
        <v>0</v>
      </c>
      <c r="AQ99" s="25">
        <v>0</v>
      </c>
      <c r="AR99" s="25">
        <v>0</v>
      </c>
      <c r="AS99" s="25">
        <v>0</v>
      </c>
      <c r="AT99" s="33">
        <v>0</v>
      </c>
      <c r="AU99" s="32">
        <v>0</v>
      </c>
      <c r="AV99" s="25">
        <v>0</v>
      </c>
      <c r="AW99" s="25">
        <v>0</v>
      </c>
      <c r="AX99" s="25">
        <v>0</v>
      </c>
      <c r="AY99" s="34">
        <v>0</v>
      </c>
      <c r="AZ99" s="69">
        <v>0</v>
      </c>
      <c r="BA99" s="25">
        <v>0</v>
      </c>
      <c r="BB99" s="25">
        <v>0</v>
      </c>
      <c r="BC99" s="25">
        <v>0</v>
      </c>
      <c r="BD99" s="33">
        <v>0</v>
      </c>
      <c r="BE99" s="67">
        <v>174508</v>
      </c>
      <c r="BF99" s="25">
        <v>34801</v>
      </c>
      <c r="BG99" s="25">
        <v>54270</v>
      </c>
      <c r="BH99" s="25">
        <v>74493</v>
      </c>
      <c r="BI99" s="34">
        <v>10944</v>
      </c>
      <c r="BJ99" s="29">
        <v>389</v>
      </c>
      <c r="BK99" s="25">
        <v>67</v>
      </c>
      <c r="BL99" s="25">
        <v>130</v>
      </c>
      <c r="BM99" s="25">
        <v>174</v>
      </c>
      <c r="BN99" s="33">
        <v>18</v>
      </c>
      <c r="BO99" s="69">
        <v>0</v>
      </c>
      <c r="BP99" s="25">
        <v>0</v>
      </c>
      <c r="BQ99" s="25">
        <v>0</v>
      </c>
      <c r="BR99" s="25">
        <v>0</v>
      </c>
      <c r="BS99" s="34">
        <v>0</v>
      </c>
      <c r="BT99" s="67">
        <v>0</v>
      </c>
      <c r="BU99" s="25">
        <v>0</v>
      </c>
      <c r="BV99" s="25">
        <v>0</v>
      </c>
      <c r="BW99" s="25">
        <v>0</v>
      </c>
      <c r="BX99" s="34">
        <v>0</v>
      </c>
      <c r="BY99" s="4"/>
      <c r="BZ99" s="4"/>
      <c r="CA99" s="4"/>
      <c r="CB99" s="4"/>
      <c r="CC99" s="4"/>
    </row>
    <row r="100" spans="1:81" s="77" customFormat="1" ht="18.75" x14ac:dyDescent="0.3">
      <c r="A100" s="322" t="s">
        <v>77</v>
      </c>
      <c r="B100" s="70">
        <v>1633225218</v>
      </c>
      <c r="C100" s="70">
        <v>383351498</v>
      </c>
      <c r="D100" s="70">
        <v>394640212</v>
      </c>
      <c r="E100" s="70">
        <v>415434762</v>
      </c>
      <c r="F100" s="276">
        <v>439798746</v>
      </c>
      <c r="G100" s="307">
        <v>127104525</v>
      </c>
      <c r="H100" s="71">
        <v>28638761</v>
      </c>
      <c r="I100" s="71">
        <v>28637623</v>
      </c>
      <c r="J100" s="71">
        <v>33211569</v>
      </c>
      <c r="K100" s="72">
        <v>36616572</v>
      </c>
      <c r="L100" s="70">
        <v>38384</v>
      </c>
      <c r="M100" s="71">
        <v>10982</v>
      </c>
      <c r="N100" s="71">
        <v>8750</v>
      </c>
      <c r="O100" s="71">
        <v>8021</v>
      </c>
      <c r="P100" s="73">
        <v>10631</v>
      </c>
      <c r="Q100" s="70">
        <v>793032646</v>
      </c>
      <c r="R100" s="70">
        <v>189878471</v>
      </c>
      <c r="S100" s="70">
        <v>196182708</v>
      </c>
      <c r="T100" s="70">
        <v>207984559</v>
      </c>
      <c r="U100" s="276">
        <v>198986908</v>
      </c>
      <c r="V100" s="227">
        <v>17336</v>
      </c>
      <c r="W100" s="166">
        <v>4211</v>
      </c>
      <c r="X100" s="166">
        <v>4224</v>
      </c>
      <c r="Y100" s="166">
        <v>4204</v>
      </c>
      <c r="Z100" s="323">
        <v>4697</v>
      </c>
      <c r="AA100" s="75">
        <v>554884421</v>
      </c>
      <c r="AB100" s="166">
        <v>132792122</v>
      </c>
      <c r="AC100" s="166">
        <v>130507028</v>
      </c>
      <c r="AD100" s="166">
        <v>143448306</v>
      </c>
      <c r="AE100" s="167">
        <v>148136965</v>
      </c>
      <c r="AF100" s="324">
        <v>797351</v>
      </c>
      <c r="AG100" s="167">
        <v>209636</v>
      </c>
      <c r="AH100" s="167">
        <v>201480</v>
      </c>
      <c r="AI100" s="167">
        <v>190845</v>
      </c>
      <c r="AJ100" s="323">
        <v>195390</v>
      </c>
      <c r="AK100" s="76">
        <v>186767169</v>
      </c>
      <c r="AL100" s="167">
        <v>63089539</v>
      </c>
      <c r="AM100" s="167">
        <v>26620676</v>
      </c>
      <c r="AN100" s="167">
        <v>47898792</v>
      </c>
      <c r="AO100" s="167">
        <v>49158162</v>
      </c>
      <c r="AP100" s="324">
        <v>257779</v>
      </c>
      <c r="AQ100" s="167">
        <v>109750</v>
      </c>
      <c r="AR100" s="167">
        <v>42323</v>
      </c>
      <c r="AS100" s="167">
        <v>53758</v>
      </c>
      <c r="AT100" s="323">
        <v>51948</v>
      </c>
      <c r="AU100" s="76">
        <v>19557986</v>
      </c>
      <c r="AV100" s="167">
        <v>5298897</v>
      </c>
      <c r="AW100" s="167">
        <v>5687797</v>
      </c>
      <c r="AX100" s="167">
        <v>3935931</v>
      </c>
      <c r="AY100" s="167">
        <v>4635361</v>
      </c>
      <c r="AZ100" s="167">
        <v>21569</v>
      </c>
      <c r="BA100" s="167">
        <v>5918</v>
      </c>
      <c r="BB100" s="167">
        <v>7273</v>
      </c>
      <c r="BC100" s="167">
        <v>3415</v>
      </c>
      <c r="BD100" s="323">
        <v>4963</v>
      </c>
      <c r="BE100" s="76">
        <v>348559266</v>
      </c>
      <c r="BF100" s="167">
        <v>64403686</v>
      </c>
      <c r="BG100" s="167">
        <v>98198555</v>
      </c>
      <c r="BH100" s="167">
        <v>91613583</v>
      </c>
      <c r="BI100" s="167">
        <v>94343442</v>
      </c>
      <c r="BJ100" s="324">
        <v>518003</v>
      </c>
      <c r="BK100" s="167">
        <v>93968</v>
      </c>
      <c r="BL100" s="167">
        <v>151884</v>
      </c>
      <c r="BM100" s="167">
        <v>133672</v>
      </c>
      <c r="BN100" s="323">
        <v>138479</v>
      </c>
      <c r="BO100" s="74">
        <v>158203626</v>
      </c>
      <c r="BP100" s="73">
        <v>32042144</v>
      </c>
      <c r="BQ100" s="73">
        <v>39312853</v>
      </c>
      <c r="BR100" s="73">
        <v>30790328</v>
      </c>
      <c r="BS100" s="72">
        <v>56058301</v>
      </c>
      <c r="BT100" s="75">
        <v>5717</v>
      </c>
      <c r="BU100" s="75">
        <v>1333</v>
      </c>
      <c r="BV100" s="75">
        <v>1454</v>
      </c>
      <c r="BW100" s="75">
        <v>1264</v>
      </c>
      <c r="BX100" s="76">
        <v>1666</v>
      </c>
    </row>
    <row r="101" spans="1:81" s="77" customFormat="1" ht="18.75" x14ac:dyDescent="0.3">
      <c r="A101" s="249" t="s">
        <v>78</v>
      </c>
      <c r="B101" s="78">
        <v>89878478</v>
      </c>
      <c r="C101" s="78">
        <v>22986203</v>
      </c>
      <c r="D101" s="78">
        <v>25184040</v>
      </c>
      <c r="E101" s="78">
        <v>20083747</v>
      </c>
      <c r="F101" s="229">
        <v>21624488</v>
      </c>
      <c r="G101" s="230"/>
      <c r="H101" s="82"/>
      <c r="I101" s="82"/>
      <c r="J101" s="82"/>
      <c r="K101" s="83"/>
      <c r="L101" s="81"/>
      <c r="M101" s="82"/>
      <c r="N101" s="82"/>
      <c r="O101" s="82"/>
      <c r="P101" s="226"/>
      <c r="Q101" s="78">
        <v>7793814</v>
      </c>
      <c r="R101" s="78">
        <v>1908151</v>
      </c>
      <c r="S101" s="78">
        <v>2736434</v>
      </c>
      <c r="T101" s="78">
        <v>1378204</v>
      </c>
      <c r="U101" s="229">
        <v>1771025</v>
      </c>
      <c r="V101" s="228">
        <v>1175</v>
      </c>
      <c r="W101" s="79">
        <v>291</v>
      </c>
      <c r="X101" s="79">
        <v>411</v>
      </c>
      <c r="Y101" s="79">
        <v>207</v>
      </c>
      <c r="Z101" s="84">
        <v>266</v>
      </c>
      <c r="AA101" s="78">
        <v>82084664</v>
      </c>
      <c r="AB101" s="79">
        <v>21078052</v>
      </c>
      <c r="AC101" s="79">
        <v>22447606</v>
      </c>
      <c r="AD101" s="79">
        <v>18705543</v>
      </c>
      <c r="AE101" s="80">
        <v>19853463</v>
      </c>
      <c r="AF101" s="325">
        <v>174075</v>
      </c>
      <c r="AG101" s="80">
        <v>61372</v>
      </c>
      <c r="AH101" s="80">
        <v>54948</v>
      </c>
      <c r="AI101" s="80">
        <v>29876</v>
      </c>
      <c r="AJ101" s="84">
        <v>27879</v>
      </c>
      <c r="AK101" s="229">
        <v>2457919</v>
      </c>
      <c r="AL101" s="80">
        <v>470396</v>
      </c>
      <c r="AM101" s="80">
        <v>822089</v>
      </c>
      <c r="AN101" s="80">
        <v>544642</v>
      </c>
      <c r="AO101" s="80">
        <v>620792</v>
      </c>
      <c r="AP101" s="325">
        <v>27851</v>
      </c>
      <c r="AQ101" s="80">
        <v>5396</v>
      </c>
      <c r="AR101" s="80">
        <v>8555</v>
      </c>
      <c r="AS101" s="80">
        <v>6617</v>
      </c>
      <c r="AT101" s="84">
        <v>7283</v>
      </c>
      <c r="AU101" s="229">
        <v>0</v>
      </c>
      <c r="AV101" s="80">
        <v>0</v>
      </c>
      <c r="AW101" s="80">
        <v>0</v>
      </c>
      <c r="AX101" s="80">
        <v>0</v>
      </c>
      <c r="AY101" s="80">
        <v>0</v>
      </c>
      <c r="AZ101" s="80">
        <v>0</v>
      </c>
      <c r="BA101" s="80">
        <v>0</v>
      </c>
      <c r="BB101" s="80">
        <v>0</v>
      </c>
      <c r="BC101" s="80">
        <v>0</v>
      </c>
      <c r="BD101" s="84">
        <v>0</v>
      </c>
      <c r="BE101" s="229">
        <v>79626745</v>
      </c>
      <c r="BF101" s="80">
        <v>20607656</v>
      </c>
      <c r="BG101" s="80">
        <v>21625517</v>
      </c>
      <c r="BH101" s="80">
        <v>18160901</v>
      </c>
      <c r="BI101" s="80">
        <v>19232671</v>
      </c>
      <c r="BJ101" s="325">
        <v>146224</v>
      </c>
      <c r="BK101" s="80">
        <v>55976</v>
      </c>
      <c r="BL101" s="80">
        <v>46393</v>
      </c>
      <c r="BM101" s="80">
        <v>23259</v>
      </c>
      <c r="BN101" s="84">
        <v>20596</v>
      </c>
      <c r="BO101" s="85">
        <v>0</v>
      </c>
      <c r="BP101" s="84">
        <v>0</v>
      </c>
      <c r="BQ101" s="84">
        <v>0</v>
      </c>
      <c r="BR101" s="84">
        <v>0</v>
      </c>
      <c r="BS101" s="80">
        <v>0</v>
      </c>
      <c r="BT101" s="81"/>
      <c r="BU101" s="82"/>
      <c r="BV101" s="82"/>
      <c r="BW101" s="82"/>
      <c r="BX101" s="83"/>
    </row>
    <row r="102" spans="1:81" s="77" customFormat="1" ht="19.5" thickBot="1" x14ac:dyDescent="0.35">
      <c r="A102" s="249" t="s">
        <v>79</v>
      </c>
      <c r="B102" s="86">
        <v>1723103696</v>
      </c>
      <c r="C102" s="87">
        <v>406337701</v>
      </c>
      <c r="D102" s="87">
        <v>419824252</v>
      </c>
      <c r="E102" s="87">
        <v>435518509</v>
      </c>
      <c r="F102" s="88">
        <v>461423234</v>
      </c>
      <c r="G102" s="316">
        <v>127104525</v>
      </c>
      <c r="H102" s="90">
        <v>28638761</v>
      </c>
      <c r="I102" s="90">
        <v>28637623</v>
      </c>
      <c r="J102" s="90">
        <v>33211569</v>
      </c>
      <c r="K102" s="91">
        <v>36616572</v>
      </c>
      <c r="L102" s="92"/>
      <c r="M102" s="93"/>
      <c r="N102" s="93"/>
      <c r="O102" s="93"/>
      <c r="P102" s="169"/>
      <c r="Q102" s="86">
        <v>800826460</v>
      </c>
      <c r="R102" s="90">
        <v>191786622</v>
      </c>
      <c r="S102" s="90">
        <v>198919142</v>
      </c>
      <c r="T102" s="90">
        <v>209362763</v>
      </c>
      <c r="U102" s="91">
        <v>200757933</v>
      </c>
      <c r="V102" s="231"/>
      <c r="W102" s="93"/>
      <c r="X102" s="93"/>
      <c r="Y102" s="93"/>
      <c r="Z102" s="169"/>
      <c r="AA102" s="97">
        <v>636969085</v>
      </c>
      <c r="AB102" s="96">
        <v>153870174</v>
      </c>
      <c r="AC102" s="96">
        <v>152954634</v>
      </c>
      <c r="AD102" s="96">
        <v>162153849</v>
      </c>
      <c r="AE102" s="88">
        <v>167990428</v>
      </c>
      <c r="AF102" s="95"/>
      <c r="AG102" s="96"/>
      <c r="AH102" s="96"/>
      <c r="AI102" s="96"/>
      <c r="AJ102" s="96"/>
      <c r="AK102" s="97">
        <v>189225088</v>
      </c>
      <c r="AL102" s="96">
        <v>63559935</v>
      </c>
      <c r="AM102" s="96">
        <v>27442765</v>
      </c>
      <c r="AN102" s="96">
        <v>48443434</v>
      </c>
      <c r="AO102" s="88">
        <v>49778954</v>
      </c>
      <c r="AP102" s="95"/>
      <c r="AQ102" s="96"/>
      <c r="AR102" s="96"/>
      <c r="AS102" s="96"/>
      <c r="AT102" s="96"/>
      <c r="AU102" s="97">
        <v>19557986</v>
      </c>
      <c r="AV102" s="96">
        <v>5298897</v>
      </c>
      <c r="AW102" s="96">
        <v>5687797</v>
      </c>
      <c r="AX102" s="96">
        <v>3935931</v>
      </c>
      <c r="AY102" s="88">
        <v>4635361</v>
      </c>
      <c r="AZ102" s="97"/>
      <c r="BA102" s="96"/>
      <c r="BB102" s="96"/>
      <c r="BC102" s="96"/>
      <c r="BD102" s="96"/>
      <c r="BE102" s="97">
        <v>428186011</v>
      </c>
      <c r="BF102" s="96">
        <v>85011342</v>
      </c>
      <c r="BG102" s="96">
        <v>119824072</v>
      </c>
      <c r="BH102" s="96">
        <v>109774484</v>
      </c>
      <c r="BI102" s="88">
        <v>113576113</v>
      </c>
      <c r="BJ102" s="95"/>
      <c r="BK102" s="96"/>
      <c r="BL102" s="96"/>
      <c r="BM102" s="96"/>
      <c r="BN102" s="96"/>
      <c r="BO102" s="97">
        <v>158203626</v>
      </c>
      <c r="BP102" s="96">
        <v>32042144</v>
      </c>
      <c r="BQ102" s="96">
        <v>39312853</v>
      </c>
      <c r="BR102" s="96">
        <v>30790328</v>
      </c>
      <c r="BS102" s="88">
        <v>56058301</v>
      </c>
      <c r="BT102" s="92"/>
      <c r="BU102" s="93"/>
      <c r="BV102" s="93"/>
      <c r="BW102" s="93"/>
      <c r="BX102" s="94"/>
    </row>
    <row r="103" spans="1:81" x14ac:dyDescent="0.25">
      <c r="A103" s="98"/>
      <c r="BY103" s="4"/>
      <c r="BZ103" s="4"/>
      <c r="CA103" s="4"/>
      <c r="CB103" s="4"/>
      <c r="CC103" s="4"/>
    </row>
    <row r="104" spans="1:81" x14ac:dyDescent="0.25">
      <c r="A104" s="98"/>
      <c r="B104" s="99"/>
      <c r="C104" s="99"/>
      <c r="D104" s="99"/>
      <c r="E104" s="99"/>
      <c r="F104" s="99"/>
      <c r="G104" s="99"/>
      <c r="H104" s="99"/>
      <c r="I104" s="99"/>
      <c r="J104" s="99"/>
      <c r="K104" s="99"/>
      <c r="L104" s="99"/>
      <c r="M104" s="99"/>
      <c r="N104" s="99"/>
      <c r="O104" s="99"/>
      <c r="P104" s="99"/>
      <c r="Q104" s="99"/>
      <c r="R104" s="99"/>
      <c r="S104" s="99"/>
      <c r="T104" s="99"/>
      <c r="U104" s="99"/>
      <c r="V104" s="99"/>
      <c r="W104" s="99"/>
      <c r="X104" s="99"/>
      <c r="Y104" s="99"/>
      <c r="Z104" s="99"/>
      <c r="AA104" s="99"/>
      <c r="AB104" s="99"/>
      <c r="AC104" s="99"/>
      <c r="AD104" s="99"/>
      <c r="AE104" s="99"/>
      <c r="AF104" s="99"/>
      <c r="AG104" s="99"/>
      <c r="AH104" s="99"/>
      <c r="AI104" s="99"/>
      <c r="AJ104" s="99"/>
      <c r="AP104" s="99"/>
      <c r="AQ104" s="99"/>
      <c r="AR104" s="99"/>
      <c r="AS104" s="99"/>
      <c r="AT104" s="99"/>
      <c r="AU104" s="99"/>
      <c r="BE104" s="99"/>
      <c r="BF104" s="99"/>
      <c r="BG104" s="99"/>
      <c r="BH104" s="99"/>
      <c r="BI104" s="99"/>
      <c r="BJ104" s="99"/>
      <c r="BK104" s="99"/>
      <c r="BL104" s="99"/>
      <c r="BM104" s="99"/>
      <c r="BN104" s="99"/>
      <c r="BO104" s="99"/>
      <c r="BP104" s="99"/>
      <c r="BQ104" s="99"/>
      <c r="BR104" s="99"/>
      <c r="BS104" s="99"/>
      <c r="BT104" s="99"/>
      <c r="BU104" s="99"/>
      <c r="BV104" s="99"/>
      <c r="BW104" s="99"/>
      <c r="BX104" s="99"/>
      <c r="BY104" s="4"/>
      <c r="BZ104" s="4"/>
      <c r="CA104" s="4"/>
      <c r="CB104" s="4"/>
      <c r="CC104" s="4"/>
    </row>
    <row r="105" spans="1:81" x14ac:dyDescent="0.25">
      <c r="A105" s="98"/>
      <c r="B105" s="99"/>
      <c r="C105" s="99"/>
      <c r="D105" s="99"/>
      <c r="E105" s="99"/>
      <c r="F105" s="99"/>
      <c r="Q105" s="99"/>
      <c r="R105" s="99"/>
      <c r="S105" s="99"/>
      <c r="T105" s="99"/>
      <c r="U105" s="99"/>
      <c r="V105" s="99"/>
      <c r="W105" s="99"/>
      <c r="X105" s="99"/>
      <c r="Y105" s="99"/>
      <c r="Z105" s="99"/>
      <c r="AA105" s="99"/>
      <c r="AB105" s="99"/>
      <c r="AC105" s="99"/>
      <c r="AD105" s="99"/>
      <c r="AE105" s="99"/>
      <c r="AF105" s="99"/>
      <c r="AG105" s="99"/>
      <c r="AH105" s="99"/>
      <c r="AI105" s="99"/>
      <c r="AJ105" s="99"/>
      <c r="AK105" s="99"/>
      <c r="AL105" s="99"/>
      <c r="AM105" s="99"/>
      <c r="AN105" s="99"/>
      <c r="AO105" s="99"/>
      <c r="AP105" s="99"/>
      <c r="AQ105" s="99"/>
      <c r="AR105" s="99"/>
      <c r="AS105" s="99"/>
      <c r="AT105" s="99"/>
      <c r="AZ105" s="99"/>
      <c r="BA105" s="99"/>
      <c r="BB105" s="99"/>
      <c r="BC105" s="99"/>
      <c r="BD105" s="99"/>
      <c r="BE105" s="99"/>
      <c r="BF105" s="99"/>
      <c r="BG105" s="99"/>
      <c r="BH105" s="99"/>
      <c r="BI105" s="99"/>
      <c r="BJ105" s="99"/>
      <c r="BK105" s="99"/>
      <c r="BL105" s="99"/>
      <c r="BM105" s="99"/>
      <c r="BN105" s="99"/>
      <c r="BY105" s="4"/>
      <c r="BZ105" s="4"/>
      <c r="CA105" s="4"/>
      <c r="CB105" s="4"/>
      <c r="CC105" s="4"/>
    </row>
    <row r="106" spans="1:81" x14ac:dyDescent="0.25">
      <c r="A106" s="98"/>
      <c r="B106" s="99"/>
      <c r="Q106" s="99"/>
      <c r="R106" s="99"/>
      <c r="S106" s="99"/>
      <c r="T106" s="99"/>
      <c r="U106" s="99"/>
      <c r="AK106" s="99"/>
      <c r="AL106" s="99"/>
      <c r="AM106" s="99"/>
      <c r="AN106" s="99"/>
      <c r="AO106" s="99"/>
      <c r="BE106" s="99"/>
      <c r="BF106" s="99"/>
      <c r="BG106" s="99"/>
      <c r="BH106" s="99"/>
      <c r="BI106" s="99"/>
      <c r="BO106" s="99"/>
      <c r="BY106" s="4"/>
      <c r="BZ106" s="4"/>
      <c r="CA106" s="4"/>
      <c r="CB106" s="4"/>
      <c r="CC106" s="4"/>
    </row>
    <row r="107" spans="1:81" x14ac:dyDescent="0.25">
      <c r="A107" s="98"/>
      <c r="AA107" s="99"/>
      <c r="AB107" s="99"/>
      <c r="AC107" s="99"/>
      <c r="AD107" s="99"/>
      <c r="AE107" s="99"/>
      <c r="AF107" s="99"/>
      <c r="AG107" s="99"/>
      <c r="AH107" s="99"/>
      <c r="AI107" s="99"/>
      <c r="AJ107" s="99"/>
      <c r="AK107" s="99"/>
      <c r="BY107" s="4"/>
      <c r="BZ107" s="4"/>
      <c r="CA107" s="4"/>
      <c r="CB107" s="4"/>
      <c r="CC107" s="4"/>
    </row>
    <row r="108" spans="1:81" x14ac:dyDescent="0.25">
      <c r="A108" s="98"/>
      <c r="B108" s="99"/>
      <c r="Q108" s="99"/>
      <c r="R108" s="99"/>
      <c r="S108" s="99"/>
      <c r="T108" s="99"/>
      <c r="U108" s="99"/>
      <c r="AA108" s="99"/>
      <c r="AB108" s="99"/>
      <c r="AC108" s="99"/>
      <c r="AD108" s="99"/>
      <c r="AE108" s="99"/>
      <c r="AF108" s="99"/>
      <c r="AG108" s="99"/>
      <c r="AH108" s="99"/>
      <c r="AI108" s="99"/>
      <c r="AJ108" s="99"/>
      <c r="BO108" s="99"/>
      <c r="BY108" s="4"/>
      <c r="BZ108" s="4"/>
      <c r="CA108" s="4"/>
      <c r="CB108" s="4"/>
      <c r="CC108" s="4"/>
    </row>
    <row r="109" spans="1:81" x14ac:dyDescent="0.25">
      <c r="A109" s="98"/>
      <c r="B109" s="99"/>
      <c r="C109" s="99"/>
      <c r="D109" s="99"/>
      <c r="E109" s="99"/>
      <c r="F109" s="99"/>
      <c r="G109" s="99"/>
      <c r="H109" s="99"/>
      <c r="I109" s="99"/>
      <c r="J109" s="99"/>
      <c r="K109" s="99"/>
      <c r="Q109" s="99"/>
      <c r="R109" s="99"/>
      <c r="S109" s="99"/>
      <c r="T109" s="99"/>
      <c r="U109" s="99"/>
      <c r="AA109" s="99"/>
      <c r="AB109" s="99"/>
      <c r="AC109" s="99"/>
      <c r="AD109" s="99"/>
      <c r="AE109" s="99"/>
      <c r="AF109" s="99"/>
      <c r="AG109" s="99"/>
      <c r="AH109" s="99"/>
      <c r="AI109" s="99"/>
      <c r="AJ109" s="99"/>
      <c r="AK109" s="99"/>
      <c r="AL109" s="99"/>
      <c r="AM109" s="99"/>
      <c r="AN109" s="99"/>
      <c r="AO109" s="99"/>
      <c r="BY109" s="4"/>
      <c r="BZ109" s="4"/>
      <c r="CA109" s="4"/>
      <c r="CB109" s="4"/>
      <c r="CC109" s="4"/>
    </row>
    <row r="110" spans="1:81" x14ac:dyDescent="0.25">
      <c r="A110" s="98"/>
      <c r="B110" s="99"/>
      <c r="C110" s="99"/>
      <c r="D110" s="99"/>
      <c r="E110" s="99"/>
      <c r="F110" s="99"/>
      <c r="G110" s="99"/>
      <c r="H110" s="99"/>
      <c r="I110" s="99"/>
      <c r="J110" s="99"/>
      <c r="K110" s="99"/>
      <c r="Q110" s="99"/>
      <c r="R110" s="99"/>
      <c r="S110" s="99"/>
      <c r="T110" s="99"/>
      <c r="U110" s="99"/>
      <c r="AF110" s="99"/>
      <c r="AG110" s="99"/>
      <c r="AH110" s="99"/>
      <c r="AI110" s="99"/>
      <c r="AJ110" s="99"/>
      <c r="AK110" s="99"/>
      <c r="AL110" s="99"/>
      <c r="AM110" s="99"/>
      <c r="AN110" s="99"/>
      <c r="AO110" s="99"/>
      <c r="BY110" s="4"/>
      <c r="BZ110" s="4"/>
      <c r="CA110" s="4"/>
      <c r="CB110" s="4"/>
      <c r="CC110" s="4"/>
    </row>
    <row r="111" spans="1:81" x14ac:dyDescent="0.25">
      <c r="A111" s="98"/>
      <c r="E111" s="99"/>
      <c r="F111" s="99"/>
      <c r="J111" s="99"/>
      <c r="K111" s="99"/>
      <c r="Q111" s="99"/>
      <c r="R111" s="99"/>
      <c r="S111" s="99"/>
      <c r="T111" s="99"/>
      <c r="U111" s="99"/>
      <c r="AA111" s="99"/>
      <c r="AB111" s="99"/>
      <c r="AC111" s="99"/>
      <c r="AD111" s="99"/>
      <c r="AE111" s="99"/>
      <c r="BY111" s="4"/>
      <c r="BZ111" s="4"/>
      <c r="CA111" s="4"/>
      <c r="CB111" s="4"/>
      <c r="CC111" s="4"/>
    </row>
    <row r="112" spans="1:81" x14ac:dyDescent="0.25">
      <c r="A112" s="98"/>
      <c r="AA112" s="99"/>
      <c r="AB112" s="99"/>
      <c r="AC112" s="99"/>
      <c r="AD112" s="99"/>
      <c r="AE112" s="99"/>
      <c r="BY112" s="4"/>
      <c r="BZ112" s="4"/>
      <c r="CA112" s="4"/>
      <c r="CB112" s="4"/>
      <c r="CC112" s="4"/>
    </row>
    <row r="113" spans="1:81" x14ac:dyDescent="0.25">
      <c r="A113" s="98"/>
      <c r="B113" s="99"/>
      <c r="C113" s="99"/>
      <c r="D113" s="99"/>
      <c r="E113" s="99"/>
      <c r="F113" s="99"/>
      <c r="G113" s="99"/>
      <c r="H113" s="99"/>
      <c r="I113" s="99"/>
      <c r="J113" s="99"/>
      <c r="K113" s="99"/>
      <c r="L113" s="99"/>
      <c r="M113" s="99"/>
      <c r="N113" s="99"/>
      <c r="O113" s="99"/>
      <c r="P113" s="99"/>
      <c r="Q113" s="99"/>
      <c r="R113" s="99"/>
      <c r="S113" s="99"/>
      <c r="T113" s="99"/>
      <c r="U113" s="99"/>
      <c r="V113" s="99"/>
      <c r="W113" s="99"/>
      <c r="X113" s="99"/>
      <c r="Y113" s="99"/>
      <c r="Z113" s="99"/>
      <c r="AA113" s="99"/>
      <c r="AB113" s="99"/>
      <c r="AC113" s="99"/>
      <c r="AD113" s="99"/>
      <c r="AE113" s="99"/>
      <c r="AF113" s="99"/>
      <c r="AG113" s="99"/>
      <c r="AH113" s="99"/>
      <c r="AI113" s="99"/>
      <c r="AJ113" s="99"/>
      <c r="AK113" s="99"/>
      <c r="AL113" s="99"/>
      <c r="AM113" s="99"/>
      <c r="AN113" s="99"/>
      <c r="AO113" s="99"/>
      <c r="AP113" s="99"/>
      <c r="AQ113" s="99"/>
      <c r="AR113" s="99"/>
      <c r="AS113" s="99"/>
      <c r="AT113" s="99"/>
      <c r="AU113" s="99"/>
      <c r="AV113" s="99"/>
      <c r="AW113" s="99"/>
      <c r="AX113" s="99"/>
      <c r="AY113" s="99"/>
      <c r="AZ113" s="99"/>
      <c r="BA113" s="99"/>
      <c r="BB113" s="99"/>
      <c r="BC113" s="99"/>
      <c r="BD113" s="99"/>
      <c r="BE113" s="99"/>
      <c r="BF113" s="99"/>
      <c r="BG113" s="99"/>
      <c r="BH113" s="99"/>
      <c r="BI113" s="99"/>
      <c r="BJ113" s="99"/>
      <c r="BK113" s="99"/>
      <c r="BL113" s="99"/>
      <c r="BM113" s="99"/>
      <c r="BN113" s="99"/>
      <c r="BO113" s="99"/>
      <c r="BP113" s="99"/>
      <c r="BQ113" s="99"/>
      <c r="BR113" s="99"/>
      <c r="BS113" s="99"/>
      <c r="BT113" s="99"/>
      <c r="BU113" s="99"/>
      <c r="BV113" s="99"/>
      <c r="BW113" s="99"/>
      <c r="BX113" s="99"/>
      <c r="BY113" s="4"/>
      <c r="BZ113" s="4"/>
      <c r="CA113" s="4"/>
      <c r="CB113" s="4"/>
      <c r="CC113" s="4"/>
    </row>
    <row r="114" spans="1:81" x14ac:dyDescent="0.25">
      <c r="A114" s="98"/>
      <c r="B114" s="99"/>
      <c r="C114" s="99"/>
      <c r="D114" s="99"/>
      <c r="E114" s="99"/>
      <c r="F114" s="99"/>
      <c r="G114" s="99"/>
      <c r="H114" s="99"/>
      <c r="I114" s="99"/>
      <c r="J114" s="99"/>
      <c r="K114" s="99"/>
      <c r="L114" s="99"/>
      <c r="M114" s="99"/>
      <c r="N114" s="99"/>
      <c r="O114" s="99"/>
      <c r="P114" s="99"/>
      <c r="Q114" s="99"/>
      <c r="R114" s="99"/>
      <c r="S114" s="99"/>
      <c r="T114" s="99"/>
      <c r="U114" s="99"/>
      <c r="V114" s="99"/>
      <c r="W114" s="99"/>
      <c r="X114" s="99"/>
      <c r="Y114" s="99"/>
      <c r="Z114" s="99"/>
      <c r="AA114" s="99"/>
      <c r="AB114" s="99"/>
      <c r="AC114" s="99"/>
      <c r="AD114" s="99"/>
      <c r="AE114" s="99"/>
      <c r="AF114" s="99"/>
      <c r="AG114" s="99"/>
      <c r="AH114" s="99"/>
      <c r="AI114" s="99"/>
      <c r="AJ114" s="99"/>
      <c r="AK114" s="99"/>
      <c r="AL114" s="99"/>
      <c r="AM114" s="99"/>
      <c r="AN114" s="99"/>
      <c r="AO114" s="99"/>
      <c r="AP114" s="99"/>
      <c r="AQ114" s="99"/>
      <c r="AR114" s="99"/>
      <c r="AS114" s="99"/>
      <c r="AT114" s="99"/>
      <c r="AU114" s="99"/>
      <c r="AV114" s="99"/>
      <c r="AW114" s="99"/>
      <c r="AX114" s="99"/>
      <c r="AY114" s="99"/>
      <c r="AZ114" s="99"/>
      <c r="BA114" s="99"/>
      <c r="BB114" s="99"/>
      <c r="BC114" s="99"/>
      <c r="BD114" s="99"/>
      <c r="BE114" s="99"/>
      <c r="BF114" s="99"/>
      <c r="BG114" s="99"/>
      <c r="BH114" s="99"/>
      <c r="BI114" s="99"/>
      <c r="BJ114" s="99"/>
      <c r="BK114" s="99"/>
      <c r="BL114" s="99"/>
      <c r="BM114" s="99"/>
      <c r="BN114" s="99"/>
      <c r="BO114" s="99"/>
      <c r="BP114" s="99"/>
      <c r="BQ114" s="99"/>
      <c r="BR114" s="99"/>
      <c r="BS114" s="99"/>
      <c r="BT114" s="99"/>
      <c r="BU114" s="99"/>
      <c r="BV114" s="99"/>
      <c r="BW114" s="99"/>
      <c r="BX114" s="99"/>
      <c r="BY114" s="4"/>
      <c r="BZ114" s="4"/>
      <c r="CA114" s="4"/>
      <c r="CB114" s="4"/>
      <c r="CC114" s="4"/>
    </row>
    <row r="115" spans="1:81" x14ac:dyDescent="0.25">
      <c r="A115" s="98"/>
      <c r="B115" s="99"/>
      <c r="C115" s="99"/>
      <c r="D115" s="99"/>
      <c r="E115" s="99"/>
      <c r="F115" s="99"/>
      <c r="G115" s="99"/>
      <c r="H115" s="99"/>
      <c r="I115" s="99"/>
      <c r="J115" s="99"/>
      <c r="K115" s="99"/>
      <c r="L115" s="99"/>
      <c r="M115" s="99"/>
      <c r="N115" s="99"/>
      <c r="O115" s="99"/>
      <c r="P115" s="99"/>
      <c r="Q115" s="99"/>
      <c r="R115" s="99"/>
      <c r="S115" s="99"/>
      <c r="T115" s="99"/>
      <c r="U115" s="99"/>
      <c r="V115" s="99"/>
      <c r="W115" s="99"/>
      <c r="X115" s="99"/>
      <c r="Y115" s="99"/>
      <c r="Z115" s="99"/>
      <c r="AA115" s="99"/>
      <c r="AB115" s="99"/>
      <c r="AC115" s="99"/>
      <c r="AD115" s="99"/>
      <c r="AE115" s="99"/>
      <c r="AF115" s="99"/>
      <c r="AG115" s="99"/>
      <c r="AH115" s="99"/>
      <c r="AI115" s="99"/>
      <c r="AJ115" s="99"/>
      <c r="AK115" s="99"/>
      <c r="AL115" s="99"/>
      <c r="AM115" s="99"/>
      <c r="AN115" s="99"/>
      <c r="AO115" s="99"/>
      <c r="AP115" s="99"/>
      <c r="AQ115" s="99"/>
      <c r="AR115" s="99"/>
      <c r="AS115" s="99"/>
      <c r="AT115" s="99"/>
      <c r="AU115" s="99"/>
      <c r="AV115" s="99"/>
      <c r="AW115" s="99"/>
      <c r="AX115" s="99"/>
      <c r="AY115" s="99"/>
      <c r="AZ115" s="99"/>
      <c r="BA115" s="99"/>
      <c r="BB115" s="99"/>
      <c r="BC115" s="99"/>
      <c r="BD115" s="99"/>
      <c r="BE115" s="99"/>
      <c r="BF115" s="99"/>
      <c r="BG115" s="99"/>
      <c r="BH115" s="99"/>
      <c r="BI115" s="99"/>
      <c r="BJ115" s="99"/>
      <c r="BK115" s="99"/>
      <c r="BL115" s="99"/>
      <c r="BM115" s="99"/>
      <c r="BN115" s="99"/>
      <c r="BO115" s="99"/>
      <c r="BP115" s="99"/>
      <c r="BQ115" s="99"/>
      <c r="BR115" s="99"/>
      <c r="BS115" s="99"/>
      <c r="BT115" s="99"/>
      <c r="BU115" s="99"/>
      <c r="BV115" s="99"/>
      <c r="BW115" s="99"/>
      <c r="BX115" s="99"/>
      <c r="BY115" s="4"/>
      <c r="BZ115" s="4"/>
      <c r="CA115" s="4"/>
      <c r="CB115" s="4"/>
      <c r="CC115" s="4"/>
    </row>
    <row r="116" spans="1:81" x14ac:dyDescent="0.25">
      <c r="A116" s="98"/>
      <c r="BY116" s="4"/>
      <c r="BZ116" s="4"/>
      <c r="CA116" s="4"/>
      <c r="CB116" s="4"/>
      <c r="CC116" s="4"/>
    </row>
    <row r="117" spans="1:81" x14ac:dyDescent="0.25">
      <c r="A117" s="98"/>
      <c r="B117" s="99"/>
      <c r="C117" s="99"/>
      <c r="D117" s="99"/>
      <c r="E117" s="99"/>
      <c r="F117" s="99"/>
      <c r="G117" s="99"/>
      <c r="H117" s="99"/>
      <c r="I117" s="99"/>
      <c r="J117" s="99"/>
      <c r="K117" s="99"/>
      <c r="L117" s="99"/>
      <c r="M117" s="99"/>
      <c r="N117" s="99"/>
      <c r="O117" s="99"/>
      <c r="P117" s="99"/>
      <c r="Q117" s="99"/>
      <c r="R117" s="99"/>
      <c r="S117" s="99"/>
      <c r="T117" s="99"/>
      <c r="U117" s="99"/>
      <c r="V117" s="99"/>
      <c r="W117" s="99"/>
      <c r="X117" s="99"/>
      <c r="Y117" s="99"/>
      <c r="Z117" s="99"/>
      <c r="AA117" s="99"/>
      <c r="AB117" s="99"/>
      <c r="AC117" s="99"/>
      <c r="AD117" s="99"/>
      <c r="AE117" s="99"/>
      <c r="AF117" s="99"/>
      <c r="AG117" s="99"/>
      <c r="AH117" s="99"/>
      <c r="AI117" s="99"/>
      <c r="AJ117" s="99"/>
      <c r="AK117" s="99"/>
      <c r="AL117" s="99"/>
      <c r="AM117" s="99"/>
      <c r="AN117" s="99"/>
      <c r="AO117" s="99"/>
      <c r="AP117" s="99"/>
      <c r="AQ117" s="99"/>
      <c r="AR117" s="99"/>
      <c r="AS117" s="99"/>
      <c r="AT117" s="99"/>
      <c r="AU117" s="99"/>
      <c r="AV117" s="99"/>
      <c r="AW117" s="99"/>
      <c r="AX117" s="99"/>
      <c r="AY117" s="99"/>
      <c r="AZ117" s="99"/>
      <c r="BA117" s="99"/>
      <c r="BB117" s="99"/>
      <c r="BC117" s="99"/>
      <c r="BD117" s="99"/>
      <c r="BE117" s="99"/>
      <c r="BF117" s="99"/>
      <c r="BG117" s="99"/>
      <c r="BH117" s="99"/>
      <c r="BI117" s="99"/>
      <c r="BJ117" s="99"/>
      <c r="BK117" s="99"/>
      <c r="BL117" s="99"/>
      <c r="BM117" s="99"/>
      <c r="BN117" s="99"/>
      <c r="BO117" s="99"/>
      <c r="BP117" s="99"/>
      <c r="BQ117" s="99"/>
      <c r="BR117" s="99"/>
      <c r="BS117" s="99"/>
      <c r="BT117" s="99"/>
      <c r="BU117" s="99"/>
      <c r="BV117" s="99"/>
      <c r="BW117" s="99"/>
      <c r="BX117" s="99"/>
      <c r="BY117" s="4"/>
      <c r="BZ117" s="4"/>
      <c r="CA117" s="4"/>
      <c r="CB117" s="4"/>
      <c r="CC117" s="4"/>
    </row>
    <row r="118" spans="1:81" x14ac:dyDescent="0.25">
      <c r="A118" s="98"/>
      <c r="B118" s="99"/>
      <c r="C118" s="99"/>
      <c r="D118" s="99"/>
      <c r="E118" s="99"/>
      <c r="F118" s="99"/>
      <c r="G118" s="99"/>
      <c r="H118" s="99"/>
      <c r="I118" s="99"/>
      <c r="J118" s="99"/>
      <c r="K118" s="99"/>
      <c r="L118" s="99"/>
      <c r="M118" s="99"/>
      <c r="N118" s="99"/>
      <c r="O118" s="99"/>
      <c r="P118" s="99"/>
      <c r="Q118" s="99"/>
      <c r="R118" s="99"/>
      <c r="S118" s="99"/>
      <c r="T118" s="99"/>
      <c r="U118" s="99"/>
      <c r="V118" s="99"/>
      <c r="W118" s="99"/>
      <c r="X118" s="99"/>
      <c r="Y118" s="99"/>
      <c r="Z118" s="99"/>
      <c r="AA118" s="99"/>
      <c r="AB118" s="99"/>
      <c r="AC118" s="99"/>
      <c r="AD118" s="99"/>
      <c r="AE118" s="99"/>
      <c r="AF118" s="99"/>
      <c r="AG118" s="99"/>
      <c r="AH118" s="99"/>
      <c r="AI118" s="99"/>
      <c r="AJ118" s="99"/>
      <c r="AK118" s="99"/>
      <c r="AL118" s="99"/>
      <c r="AM118" s="99"/>
      <c r="AN118" s="99"/>
      <c r="AO118" s="99"/>
      <c r="AP118" s="99"/>
      <c r="AQ118" s="99"/>
      <c r="AR118" s="99"/>
      <c r="AS118" s="99"/>
      <c r="AT118" s="99"/>
      <c r="AU118" s="99"/>
      <c r="AV118" s="99"/>
      <c r="AW118" s="99"/>
      <c r="AX118" s="99"/>
      <c r="AY118" s="99"/>
      <c r="AZ118" s="99"/>
      <c r="BA118" s="99"/>
      <c r="BB118" s="99"/>
      <c r="BC118" s="99"/>
      <c r="BD118" s="99"/>
      <c r="BE118" s="99"/>
      <c r="BF118" s="99"/>
      <c r="BG118" s="99"/>
      <c r="BH118" s="99"/>
      <c r="BI118" s="99"/>
      <c r="BJ118" s="99"/>
      <c r="BK118" s="99"/>
      <c r="BL118" s="99"/>
      <c r="BM118" s="99"/>
      <c r="BN118" s="99"/>
      <c r="BO118" s="99"/>
      <c r="BP118" s="99"/>
      <c r="BQ118" s="99"/>
      <c r="BR118" s="99"/>
      <c r="BS118" s="99"/>
      <c r="BT118" s="99"/>
      <c r="BU118" s="99"/>
      <c r="BV118" s="99"/>
      <c r="BW118" s="99"/>
      <c r="BX118" s="99"/>
      <c r="BY118" s="4"/>
      <c r="BZ118" s="4"/>
      <c r="CA118" s="4"/>
      <c r="CB118" s="4"/>
      <c r="CC118" s="4"/>
    </row>
    <row r="119" spans="1:81" x14ac:dyDescent="0.25">
      <c r="A119" s="98"/>
      <c r="B119" s="99"/>
      <c r="C119" s="99"/>
      <c r="D119" s="99"/>
      <c r="E119" s="99"/>
      <c r="F119" s="99"/>
      <c r="G119" s="99"/>
      <c r="H119" s="99"/>
      <c r="I119" s="99"/>
      <c r="J119" s="99"/>
      <c r="K119" s="99"/>
      <c r="L119" s="99"/>
      <c r="M119" s="99"/>
      <c r="N119" s="99"/>
      <c r="O119" s="99"/>
      <c r="P119" s="99"/>
      <c r="Q119" s="99"/>
      <c r="R119" s="99"/>
      <c r="S119" s="99"/>
      <c r="T119" s="99"/>
      <c r="U119" s="99"/>
      <c r="V119" s="99"/>
      <c r="W119" s="99"/>
      <c r="X119" s="99"/>
      <c r="Y119" s="99"/>
      <c r="Z119" s="99"/>
      <c r="AA119" s="99"/>
      <c r="AB119" s="99"/>
      <c r="AC119" s="99"/>
      <c r="AD119" s="99"/>
      <c r="AE119" s="99"/>
      <c r="AF119" s="99"/>
      <c r="AG119" s="99"/>
      <c r="AH119" s="99"/>
      <c r="AI119" s="99"/>
      <c r="AJ119" s="99"/>
      <c r="AK119" s="99"/>
      <c r="AL119" s="99"/>
      <c r="AM119" s="99"/>
      <c r="AN119" s="99"/>
      <c r="AO119" s="99"/>
      <c r="AP119" s="99"/>
      <c r="AQ119" s="99"/>
      <c r="AR119" s="99"/>
      <c r="AS119" s="99"/>
      <c r="AT119" s="99"/>
      <c r="AU119" s="99"/>
      <c r="AV119" s="99"/>
      <c r="AW119" s="99"/>
      <c r="AX119" s="99"/>
      <c r="AY119" s="99"/>
      <c r="AZ119" s="99"/>
      <c r="BA119" s="99"/>
      <c r="BB119" s="99"/>
      <c r="BC119" s="99"/>
      <c r="BD119" s="99"/>
      <c r="BE119" s="99"/>
      <c r="BF119" s="99"/>
      <c r="BG119" s="99"/>
      <c r="BH119" s="99"/>
      <c r="BI119" s="99"/>
      <c r="BJ119" s="99"/>
      <c r="BK119" s="99"/>
      <c r="BL119" s="99"/>
      <c r="BM119" s="99"/>
      <c r="BN119" s="99"/>
      <c r="BO119" s="99"/>
      <c r="BP119" s="99"/>
      <c r="BQ119" s="99"/>
      <c r="BR119" s="99"/>
      <c r="BS119" s="99"/>
      <c r="BT119" s="99"/>
      <c r="BU119" s="99"/>
      <c r="BV119" s="99"/>
      <c r="BW119" s="99"/>
      <c r="BX119" s="99"/>
      <c r="BY119" s="4"/>
      <c r="BZ119" s="4"/>
      <c r="CA119" s="4"/>
      <c r="CB119" s="4"/>
      <c r="CC119" s="4"/>
    </row>
    <row r="120" spans="1:81" x14ac:dyDescent="0.25">
      <c r="A120" s="98"/>
      <c r="AA120" s="99"/>
      <c r="BY120" s="4"/>
      <c r="BZ120" s="4"/>
      <c r="CA120" s="4"/>
      <c r="CB120" s="4"/>
      <c r="CC120" s="4"/>
    </row>
    <row r="121" spans="1:81" x14ac:dyDescent="0.25">
      <c r="A121" s="98"/>
      <c r="AA121" s="99"/>
      <c r="BY121" s="4"/>
      <c r="BZ121" s="4"/>
      <c r="CA121" s="4"/>
      <c r="CB121" s="4"/>
      <c r="CC121" s="4"/>
    </row>
    <row r="122" spans="1:81" x14ac:dyDescent="0.25">
      <c r="AA122" s="99"/>
    </row>
  </sheetData>
  <mergeCells count="10">
    <mergeCell ref="AA1:BS1"/>
    <mergeCell ref="A2:A3"/>
    <mergeCell ref="B2:F2"/>
    <mergeCell ref="G2:P2"/>
    <mergeCell ref="Q2:Z2"/>
    <mergeCell ref="AA2:AJ2"/>
    <mergeCell ref="AK2:AT2"/>
    <mergeCell ref="AU2:BD2"/>
    <mergeCell ref="BE2:BN2"/>
    <mergeCell ref="BO2:BX2"/>
  </mergeCells>
  <pageMargins left="0.11811023622047245" right="0.11811023622047245" top="0.74803149606299213" bottom="0" header="0.31496062992125984" footer="0.31496062992125984"/>
  <pageSetup paperSize="8" scale="38" orientation="landscape" r:id="rId1"/>
  <headerFooter>
    <oddHeader>&amp;RПриложение № 3 
к решению комиссии по  разработке ТПГГ ОМС № 23а 
от 28 декабря 2019  г.</oddHeader>
  </headerFooter>
  <colBreaks count="3" manualBreakCount="3">
    <brk id="16" max="1048575" man="1"/>
    <brk id="36" max="101" man="1"/>
    <brk id="56" max="101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6"/>
  <sheetViews>
    <sheetView workbookViewId="0">
      <selection sqref="A1:XFD1048576"/>
    </sheetView>
  </sheetViews>
  <sheetFormatPr defaultColWidth="9.140625" defaultRowHeight="18.75" x14ac:dyDescent="0.3"/>
  <cols>
    <col min="1" max="1" width="38" style="105" customWidth="1"/>
    <col min="2" max="2" width="12.7109375" style="105" customWidth="1"/>
    <col min="3" max="3" width="19.85546875" style="105" customWidth="1"/>
    <col min="4" max="4" width="12.140625" style="106" bestFit="1" customWidth="1"/>
    <col min="5" max="5" width="14.140625" style="107" customWidth="1"/>
    <col min="6" max="6" width="18" style="108" customWidth="1"/>
    <col min="7" max="7" width="22.85546875" style="107" bestFit="1" customWidth="1"/>
    <col min="8" max="9" width="18.85546875" style="107" bestFit="1" customWidth="1"/>
    <col min="10" max="10" width="20.5703125" style="107" bestFit="1" customWidth="1"/>
    <col min="11" max="11" width="22.5703125" style="107" bestFit="1" customWidth="1"/>
    <col min="12" max="12" width="16.42578125" style="106" bestFit="1" customWidth="1"/>
    <col min="13" max="13" width="15" style="107" bestFit="1" customWidth="1"/>
    <col min="14" max="14" width="18.28515625" style="107" bestFit="1" customWidth="1"/>
    <col min="15" max="15" width="19" style="107" customWidth="1"/>
    <col min="16" max="16" width="16.28515625" style="107" customWidth="1"/>
    <col min="17" max="16384" width="9.140625" style="107"/>
  </cols>
  <sheetData>
    <row r="1" spans="1:12" x14ac:dyDescent="0.3">
      <c r="H1" s="109"/>
      <c r="I1" s="109"/>
      <c r="J1" s="109"/>
      <c r="K1" s="109"/>
      <c r="L1" s="107"/>
    </row>
    <row r="2" spans="1:12" x14ac:dyDescent="0.3">
      <c r="H2" s="109"/>
      <c r="I2" s="109"/>
      <c r="J2" s="109"/>
      <c r="K2" s="109"/>
      <c r="L2" s="107"/>
    </row>
    <row r="3" spans="1:12" x14ac:dyDescent="0.3">
      <c r="H3" s="109"/>
      <c r="I3" s="109"/>
      <c r="J3" s="109"/>
      <c r="K3" s="109"/>
      <c r="L3" s="107"/>
    </row>
    <row r="4" spans="1:12" x14ac:dyDescent="0.3">
      <c r="A4" s="437" t="s">
        <v>82</v>
      </c>
      <c r="B4" s="437"/>
      <c r="C4" s="437"/>
      <c r="D4" s="437"/>
      <c r="E4" s="437"/>
      <c r="F4" s="437"/>
      <c r="G4" s="437"/>
      <c r="H4" s="437"/>
      <c r="I4" s="437"/>
      <c r="J4" s="437"/>
      <c r="K4" s="437"/>
      <c r="L4" s="107"/>
    </row>
    <row r="5" spans="1:12" x14ac:dyDescent="0.3">
      <c r="A5" s="437"/>
      <c r="B5" s="437"/>
      <c r="C5" s="437"/>
      <c r="D5" s="437"/>
      <c r="E5" s="437"/>
      <c r="F5" s="437"/>
      <c r="G5" s="437"/>
      <c r="H5" s="437"/>
      <c r="I5" s="437"/>
      <c r="J5" s="437"/>
      <c r="K5" s="437"/>
      <c r="L5" s="107"/>
    </row>
    <row r="6" spans="1:12" x14ac:dyDescent="0.3">
      <c r="A6" s="437"/>
      <c r="B6" s="437"/>
      <c r="C6" s="437"/>
      <c r="D6" s="437"/>
      <c r="E6" s="437"/>
      <c r="F6" s="437"/>
      <c r="G6" s="437"/>
      <c r="H6" s="437"/>
      <c r="I6" s="437"/>
      <c r="J6" s="437"/>
      <c r="K6" s="437"/>
      <c r="L6" s="107"/>
    </row>
    <row r="7" spans="1:12" x14ac:dyDescent="0.3">
      <c r="A7" s="437"/>
      <c r="B7" s="437"/>
      <c r="C7" s="437"/>
      <c r="D7" s="437"/>
      <c r="E7" s="437"/>
      <c r="F7" s="437"/>
      <c r="G7" s="437"/>
      <c r="H7" s="437"/>
      <c r="I7" s="437"/>
      <c r="J7" s="437"/>
      <c r="K7" s="437"/>
      <c r="L7" s="107"/>
    </row>
    <row r="8" spans="1:12" x14ac:dyDescent="0.3">
      <c r="A8" s="437"/>
      <c r="B8" s="437"/>
      <c r="C8" s="437"/>
      <c r="D8" s="437"/>
      <c r="E8" s="437"/>
      <c r="F8" s="437"/>
      <c r="G8" s="437"/>
      <c r="H8" s="437"/>
      <c r="I8" s="437"/>
      <c r="J8" s="437"/>
      <c r="K8" s="437"/>
      <c r="L8" s="107"/>
    </row>
    <row r="9" spans="1:12" x14ac:dyDescent="0.3">
      <c r="A9" s="437"/>
      <c r="B9" s="437"/>
      <c r="C9" s="437"/>
      <c r="D9" s="437"/>
      <c r="E9" s="437"/>
      <c r="F9" s="437"/>
      <c r="G9" s="437"/>
      <c r="H9" s="437"/>
      <c r="I9" s="437"/>
      <c r="J9" s="437"/>
      <c r="K9" s="437"/>
      <c r="L9" s="107"/>
    </row>
    <row r="10" spans="1:12" x14ac:dyDescent="0.3">
      <c r="A10" s="438" t="s">
        <v>83</v>
      </c>
      <c r="B10" s="438"/>
      <c r="C10" s="438"/>
      <c r="D10" s="438"/>
      <c r="E10" s="438"/>
      <c r="F10" s="438"/>
      <c r="G10" s="438"/>
      <c r="H10" s="438"/>
      <c r="I10" s="438"/>
      <c r="J10" s="438"/>
      <c r="K10" s="438"/>
      <c r="L10" s="107"/>
    </row>
    <row r="11" spans="1:12" x14ac:dyDescent="0.3">
      <c r="A11" s="439" t="s">
        <v>84</v>
      </c>
      <c r="B11" s="439"/>
      <c r="C11" s="439"/>
      <c r="D11" s="439"/>
      <c r="E11" s="439"/>
      <c r="F11" s="439"/>
      <c r="G11" s="439"/>
      <c r="H11" s="439"/>
      <c r="I11" s="439"/>
      <c r="J11" s="439"/>
      <c r="K11" s="439"/>
      <c r="L11" s="107"/>
    </row>
    <row r="12" spans="1:12" x14ac:dyDescent="0.3">
      <c r="A12" s="110"/>
      <c r="B12" s="110"/>
      <c r="C12" s="110"/>
      <c r="D12" s="232"/>
      <c r="E12" s="232"/>
      <c r="F12" s="111"/>
      <c r="G12" s="232"/>
      <c r="H12" s="232"/>
      <c r="I12" s="232"/>
      <c r="J12" s="232"/>
      <c r="K12" s="232"/>
      <c r="L12" s="107"/>
    </row>
    <row r="14" spans="1:12" ht="19.5" thickBot="1" x14ac:dyDescent="0.35">
      <c r="A14" s="440" t="s">
        <v>85</v>
      </c>
      <c r="B14" s="441"/>
      <c r="C14" s="442"/>
      <c r="D14" s="235" t="s">
        <v>86</v>
      </c>
      <c r="E14" s="445" t="s">
        <v>87</v>
      </c>
      <c r="F14" s="448" t="s">
        <v>88</v>
      </c>
      <c r="G14" s="451" t="s">
        <v>89</v>
      </c>
      <c r="H14" s="452"/>
      <c r="I14" s="452"/>
      <c r="J14" s="452"/>
      <c r="K14" s="453"/>
      <c r="L14" s="107"/>
    </row>
    <row r="15" spans="1:12" ht="19.5" thickBot="1" x14ac:dyDescent="0.35">
      <c r="A15" s="443"/>
      <c r="B15" s="416"/>
      <c r="C15" s="417"/>
      <c r="D15" s="236"/>
      <c r="E15" s="446"/>
      <c r="F15" s="449"/>
      <c r="G15" s="112" t="s">
        <v>90</v>
      </c>
      <c r="H15" s="113" t="s">
        <v>91</v>
      </c>
      <c r="I15" s="114"/>
      <c r="J15" s="114"/>
      <c r="K15" s="115"/>
      <c r="L15" s="107"/>
    </row>
    <row r="16" spans="1:12" ht="19.5" thickBot="1" x14ac:dyDescent="0.35">
      <c r="A16" s="444"/>
      <c r="B16" s="419"/>
      <c r="C16" s="420"/>
      <c r="D16" s="237"/>
      <c r="E16" s="447"/>
      <c r="F16" s="450"/>
      <c r="G16" s="237"/>
      <c r="H16" s="116" t="s">
        <v>92</v>
      </c>
      <c r="I16" s="116" t="s">
        <v>93</v>
      </c>
      <c r="J16" s="116" t="s">
        <v>94</v>
      </c>
      <c r="K16" s="117" t="s">
        <v>95</v>
      </c>
      <c r="L16" s="107"/>
    </row>
    <row r="17" spans="1:14" ht="19.5" thickBot="1" x14ac:dyDescent="0.35">
      <c r="A17" s="430" t="s">
        <v>96</v>
      </c>
      <c r="B17" s="428"/>
      <c r="C17" s="429"/>
      <c r="D17" s="116">
        <v>1</v>
      </c>
      <c r="E17" s="116">
        <v>2</v>
      </c>
      <c r="F17" s="118">
        <v>3</v>
      </c>
      <c r="G17" s="116">
        <v>4</v>
      </c>
      <c r="H17" s="116">
        <v>5</v>
      </c>
      <c r="I17" s="116">
        <v>6</v>
      </c>
      <c r="J17" s="116">
        <v>7</v>
      </c>
      <c r="K17" s="117">
        <v>8</v>
      </c>
    </row>
    <row r="18" spans="1:14" ht="21" thickBot="1" x14ac:dyDescent="0.35">
      <c r="A18" s="409" t="s">
        <v>97</v>
      </c>
      <c r="B18" s="410"/>
      <c r="C18" s="411"/>
      <c r="D18" s="119">
        <v>1</v>
      </c>
      <c r="E18" s="120"/>
      <c r="F18" s="121"/>
      <c r="G18" s="122">
        <f>G19+G20+G22+G23+G25+G30</f>
        <v>1723103696</v>
      </c>
      <c r="H18" s="122">
        <f t="shared" ref="H18:K18" si="0">H19+H20+H22+H23+H25+H30</f>
        <v>406337701</v>
      </c>
      <c r="I18" s="122">
        <f t="shared" si="0"/>
        <v>419824252</v>
      </c>
      <c r="J18" s="122">
        <f t="shared" si="0"/>
        <v>435518509</v>
      </c>
      <c r="K18" s="122">
        <f t="shared" si="0"/>
        <v>461423234</v>
      </c>
      <c r="L18" s="123"/>
      <c r="M18" s="123"/>
      <c r="N18" s="124"/>
    </row>
    <row r="19" spans="1:14" ht="21" thickBot="1" x14ac:dyDescent="0.35">
      <c r="A19" s="431" t="s">
        <v>98</v>
      </c>
      <c r="B19" s="432"/>
      <c r="C19" s="433"/>
      <c r="D19" s="125">
        <v>2</v>
      </c>
      <c r="E19" s="126" t="s">
        <v>99</v>
      </c>
      <c r="F19" s="127">
        <f>F35</f>
        <v>0.34060000000000001</v>
      </c>
      <c r="G19" s="122">
        <f t="shared" ref="G19:K19" si="1">G35</f>
        <v>127104525</v>
      </c>
      <c r="H19" s="122">
        <f t="shared" si="1"/>
        <v>28638761</v>
      </c>
      <c r="I19" s="122">
        <f t="shared" si="1"/>
        <v>28637623</v>
      </c>
      <c r="J19" s="122">
        <f t="shared" si="1"/>
        <v>33211569</v>
      </c>
      <c r="K19" s="122">
        <f t="shared" si="1"/>
        <v>36616572</v>
      </c>
      <c r="L19" s="128"/>
    </row>
    <row r="20" spans="1:14" ht="36.75" thickBot="1" x14ac:dyDescent="0.35">
      <c r="A20" s="425" t="s">
        <v>100</v>
      </c>
      <c r="B20" s="425" t="s">
        <v>101</v>
      </c>
      <c r="C20" s="129" t="s">
        <v>102</v>
      </c>
      <c r="D20" s="116">
        <v>3</v>
      </c>
      <c r="E20" s="130" t="s">
        <v>103</v>
      </c>
      <c r="F20" s="127">
        <f t="shared" ref="F20:K32" si="2">F36</f>
        <v>5.0705999999999998</v>
      </c>
      <c r="G20" s="122">
        <f t="shared" si="2"/>
        <v>189225088</v>
      </c>
      <c r="H20" s="122">
        <f t="shared" si="2"/>
        <v>63559935</v>
      </c>
      <c r="I20" s="122">
        <f t="shared" si="2"/>
        <v>27442765</v>
      </c>
      <c r="J20" s="122">
        <f t="shared" si="2"/>
        <v>48443434</v>
      </c>
      <c r="K20" s="122">
        <f t="shared" si="2"/>
        <v>49778954</v>
      </c>
      <c r="L20" s="123"/>
    </row>
    <row r="21" spans="1:14" ht="21" thickBot="1" x14ac:dyDescent="0.35">
      <c r="A21" s="425"/>
      <c r="B21" s="425"/>
      <c r="C21" s="129">
        <v>20</v>
      </c>
      <c r="D21" s="116">
        <v>4</v>
      </c>
      <c r="E21" s="126" t="s">
        <v>104</v>
      </c>
      <c r="F21" s="127">
        <f t="shared" si="2"/>
        <v>0.25109999999999999</v>
      </c>
      <c r="G21" s="122">
        <f t="shared" si="2"/>
        <v>2457919</v>
      </c>
      <c r="H21" s="122">
        <f t="shared" si="2"/>
        <v>470396</v>
      </c>
      <c r="I21" s="122">
        <f t="shared" si="2"/>
        <v>822089</v>
      </c>
      <c r="J21" s="122">
        <f t="shared" si="2"/>
        <v>544642</v>
      </c>
      <c r="K21" s="122">
        <f t="shared" si="2"/>
        <v>620792</v>
      </c>
      <c r="L21" s="123"/>
    </row>
    <row r="22" spans="1:14" ht="36.75" thickBot="1" x14ac:dyDescent="0.35">
      <c r="A22" s="425"/>
      <c r="B22" s="425"/>
      <c r="C22" s="129" t="s">
        <v>105</v>
      </c>
      <c r="D22" s="116">
        <v>5</v>
      </c>
      <c r="E22" s="130" t="s">
        <v>106</v>
      </c>
      <c r="F22" s="127">
        <f t="shared" si="2"/>
        <v>0.23319999999999999</v>
      </c>
      <c r="G22" s="122">
        <f t="shared" si="2"/>
        <v>19557986</v>
      </c>
      <c r="H22" s="122">
        <f t="shared" si="2"/>
        <v>5298897</v>
      </c>
      <c r="I22" s="122">
        <f t="shared" si="2"/>
        <v>5687797</v>
      </c>
      <c r="J22" s="122">
        <f t="shared" si="2"/>
        <v>3935931</v>
      </c>
      <c r="K22" s="122">
        <f t="shared" si="2"/>
        <v>4635361</v>
      </c>
    </row>
    <row r="23" spans="1:14" ht="24.75" thickBot="1" x14ac:dyDescent="0.35">
      <c r="A23" s="425"/>
      <c r="B23" s="425"/>
      <c r="C23" s="129" t="s">
        <v>107</v>
      </c>
      <c r="D23" s="116">
        <v>6</v>
      </c>
      <c r="E23" s="130" t="s">
        <v>108</v>
      </c>
      <c r="F23" s="127">
        <f t="shared" si="2"/>
        <v>0.75419999999999998</v>
      </c>
      <c r="G23" s="122">
        <f t="shared" si="2"/>
        <v>428186011</v>
      </c>
      <c r="H23" s="122">
        <f t="shared" si="2"/>
        <v>85011342</v>
      </c>
      <c r="I23" s="122">
        <f t="shared" si="2"/>
        <v>119824072</v>
      </c>
      <c r="J23" s="122">
        <f t="shared" si="2"/>
        <v>109774484</v>
      </c>
      <c r="K23" s="122">
        <f t="shared" si="2"/>
        <v>113576113</v>
      </c>
    </row>
    <row r="24" spans="1:14" ht="21" thickBot="1" x14ac:dyDescent="0.35">
      <c r="A24" s="426"/>
      <c r="B24" s="426"/>
      <c r="C24" s="131">
        <v>23</v>
      </c>
      <c r="D24" s="132">
        <v>7</v>
      </c>
      <c r="E24" s="126" t="s">
        <v>104</v>
      </c>
      <c r="F24" s="127">
        <f t="shared" si="2"/>
        <v>1.4026000000000001</v>
      </c>
      <c r="G24" s="122">
        <f t="shared" si="2"/>
        <v>79626745</v>
      </c>
      <c r="H24" s="122">
        <f t="shared" si="2"/>
        <v>20607656</v>
      </c>
      <c r="I24" s="122">
        <f t="shared" si="2"/>
        <v>21625517</v>
      </c>
      <c r="J24" s="122">
        <f t="shared" si="2"/>
        <v>18160901</v>
      </c>
      <c r="K24" s="122">
        <f t="shared" si="2"/>
        <v>19232671</v>
      </c>
    </row>
    <row r="25" spans="1:14" ht="24.75" thickBot="1" x14ac:dyDescent="0.35">
      <c r="A25" s="395" t="s">
        <v>109</v>
      </c>
      <c r="B25" s="400"/>
      <c r="C25" s="400"/>
      <c r="D25" s="133">
        <v>8</v>
      </c>
      <c r="E25" s="134" t="s">
        <v>110</v>
      </c>
      <c r="F25" s="135">
        <f t="shared" si="2"/>
        <v>0.17283000000000001</v>
      </c>
      <c r="G25" s="122">
        <f t="shared" si="2"/>
        <v>800826460</v>
      </c>
      <c r="H25" s="122">
        <f t="shared" si="2"/>
        <v>191786622</v>
      </c>
      <c r="I25" s="122">
        <f t="shared" si="2"/>
        <v>198919142</v>
      </c>
      <c r="J25" s="122">
        <f t="shared" si="2"/>
        <v>209362763</v>
      </c>
      <c r="K25" s="122">
        <f t="shared" si="2"/>
        <v>200757933</v>
      </c>
      <c r="L25" s="128"/>
    </row>
    <row r="26" spans="1:14" ht="21" thickBot="1" x14ac:dyDescent="0.35">
      <c r="A26" s="427" t="s">
        <v>111</v>
      </c>
      <c r="B26" s="428"/>
      <c r="C26" s="429"/>
      <c r="D26" s="116">
        <v>9</v>
      </c>
      <c r="E26" s="136" t="s">
        <v>104</v>
      </c>
      <c r="F26" s="137">
        <f t="shared" si="2"/>
        <v>9.4999999999999998E-3</v>
      </c>
      <c r="G26" s="122">
        <f t="shared" si="2"/>
        <v>7793814</v>
      </c>
      <c r="H26" s="122">
        <f t="shared" si="2"/>
        <v>1908151</v>
      </c>
      <c r="I26" s="122">
        <f t="shared" si="2"/>
        <v>2736434</v>
      </c>
      <c r="J26" s="122">
        <f t="shared" si="2"/>
        <v>1378204</v>
      </c>
      <c r="K26" s="122">
        <f t="shared" si="2"/>
        <v>1771025</v>
      </c>
      <c r="L26" s="138"/>
    </row>
    <row r="27" spans="1:14" ht="24.75" thickBot="1" x14ac:dyDescent="0.35">
      <c r="A27" s="399" t="s">
        <v>112</v>
      </c>
      <c r="B27" s="405"/>
      <c r="C27" s="406"/>
      <c r="D27" s="116">
        <v>10</v>
      </c>
      <c r="E27" s="139" t="s">
        <v>110</v>
      </c>
      <c r="F27" s="137">
        <f t="shared" si="2"/>
        <v>9.7000000000000003E-3</v>
      </c>
      <c r="G27" s="122">
        <f t="shared" si="2"/>
        <v>119705127</v>
      </c>
      <c r="H27" s="122">
        <f t="shared" si="2"/>
        <v>30201240</v>
      </c>
      <c r="I27" s="122">
        <f t="shared" si="2"/>
        <v>31838992</v>
      </c>
      <c r="J27" s="122">
        <f t="shared" si="2"/>
        <v>32100553</v>
      </c>
      <c r="K27" s="122">
        <f t="shared" si="2"/>
        <v>25564342</v>
      </c>
    </row>
    <row r="28" spans="1:14" ht="24.75" thickBot="1" x14ac:dyDescent="0.35">
      <c r="A28" s="399" t="s">
        <v>113</v>
      </c>
      <c r="B28" s="405"/>
      <c r="C28" s="406"/>
      <c r="D28" s="116">
        <v>11</v>
      </c>
      <c r="E28" s="139" t="s">
        <v>110</v>
      </c>
      <c r="F28" s="137">
        <f t="shared" si="2"/>
        <v>1.8000000000000001E-4</v>
      </c>
      <c r="G28" s="122">
        <f t="shared" si="2"/>
        <v>0</v>
      </c>
      <c r="H28" s="122">
        <f t="shared" si="2"/>
        <v>0</v>
      </c>
      <c r="I28" s="122">
        <f t="shared" si="2"/>
        <v>0</v>
      </c>
      <c r="J28" s="122">
        <f t="shared" si="2"/>
        <v>0</v>
      </c>
      <c r="K28" s="122">
        <f t="shared" si="2"/>
        <v>0</v>
      </c>
    </row>
    <row r="29" spans="1:14" ht="24.75" thickBot="1" x14ac:dyDescent="0.35">
      <c r="A29" s="399" t="s">
        <v>114</v>
      </c>
      <c r="B29" s="405"/>
      <c r="C29" s="406"/>
      <c r="D29" s="116">
        <v>12</v>
      </c>
      <c r="E29" s="130" t="s">
        <v>110</v>
      </c>
      <c r="F29" s="140">
        <f t="shared" si="2"/>
        <v>3.0999999999999999E-3</v>
      </c>
      <c r="G29" s="122">
        <f t="shared" si="2"/>
        <v>15423146</v>
      </c>
      <c r="H29" s="122">
        <f t="shared" si="2"/>
        <v>2746752</v>
      </c>
      <c r="I29" s="122">
        <f t="shared" si="2"/>
        <v>3376775</v>
      </c>
      <c r="J29" s="122">
        <f t="shared" si="2"/>
        <v>2991784</v>
      </c>
      <c r="K29" s="122">
        <f t="shared" si="2"/>
        <v>6307835</v>
      </c>
    </row>
    <row r="30" spans="1:14" ht="21" thickBot="1" x14ac:dyDescent="0.35">
      <c r="A30" s="434" t="s">
        <v>115</v>
      </c>
      <c r="B30" s="435"/>
      <c r="C30" s="436"/>
      <c r="D30" s="116">
        <v>13</v>
      </c>
      <c r="E30" s="130" t="s">
        <v>116</v>
      </c>
      <c r="F30" s="127">
        <f t="shared" si="2"/>
        <v>5.5300000000000002E-2</v>
      </c>
      <c r="G30" s="122">
        <f t="shared" si="2"/>
        <v>158203626</v>
      </c>
      <c r="H30" s="122">
        <f t="shared" si="2"/>
        <v>32042144</v>
      </c>
      <c r="I30" s="122">
        <f t="shared" si="2"/>
        <v>39312853</v>
      </c>
      <c r="J30" s="122">
        <f t="shared" si="2"/>
        <v>30790328</v>
      </c>
      <c r="K30" s="122">
        <f t="shared" si="2"/>
        <v>56058301</v>
      </c>
      <c r="L30" s="123"/>
    </row>
    <row r="31" spans="1:14" ht="21" thickBot="1" x14ac:dyDescent="0.35">
      <c r="A31" s="399" t="s">
        <v>112</v>
      </c>
      <c r="B31" s="400"/>
      <c r="C31" s="401"/>
      <c r="D31" s="116">
        <v>14</v>
      </c>
      <c r="E31" s="130" t="s">
        <v>116</v>
      </c>
      <c r="F31" s="127">
        <f t="shared" si="2"/>
        <v>5.8700000000000002E-3</v>
      </c>
      <c r="G31" s="122">
        <f>G47</f>
        <v>70619797</v>
      </c>
      <c r="H31" s="122">
        <f t="shared" si="2"/>
        <v>12786800</v>
      </c>
      <c r="I31" s="122">
        <f t="shared" si="2"/>
        <v>17394984</v>
      </c>
      <c r="J31" s="122">
        <f t="shared" si="2"/>
        <v>10694958</v>
      </c>
      <c r="K31" s="122">
        <f t="shared" si="2"/>
        <v>29743055</v>
      </c>
      <c r="L31" s="123"/>
    </row>
    <row r="32" spans="1:14" ht="21" thickBot="1" x14ac:dyDescent="0.35">
      <c r="A32" s="399" t="s">
        <v>117</v>
      </c>
      <c r="B32" s="407"/>
      <c r="C32" s="408"/>
      <c r="D32" s="116">
        <v>15</v>
      </c>
      <c r="E32" s="130" t="s">
        <v>116</v>
      </c>
      <c r="F32" s="127">
        <f t="shared" si="2"/>
        <v>5.5099999999999995E-4</v>
      </c>
      <c r="G32" s="122">
        <f>G48</f>
        <v>0</v>
      </c>
      <c r="H32" s="122">
        <f t="shared" si="2"/>
        <v>0</v>
      </c>
      <c r="I32" s="122">
        <f t="shared" si="2"/>
        <v>0</v>
      </c>
      <c r="J32" s="122">
        <f t="shared" si="2"/>
        <v>0</v>
      </c>
      <c r="K32" s="122">
        <f t="shared" si="2"/>
        <v>0</v>
      </c>
      <c r="L32" s="123"/>
    </row>
    <row r="33" spans="1:21" ht="21" thickBot="1" x14ac:dyDescent="0.35">
      <c r="A33" s="421" t="s">
        <v>118</v>
      </c>
      <c r="B33" s="422"/>
      <c r="C33" s="423"/>
      <c r="D33" s="116">
        <v>16</v>
      </c>
      <c r="E33" s="130" t="s">
        <v>119</v>
      </c>
      <c r="F33" s="141">
        <f>F70</f>
        <v>0</v>
      </c>
      <c r="G33" s="142">
        <f>G70</f>
        <v>0</v>
      </c>
      <c r="H33" s="142">
        <f t="shared" ref="H33:K33" si="3">H70</f>
        <v>0</v>
      </c>
      <c r="I33" s="142">
        <f t="shared" si="3"/>
        <v>0</v>
      </c>
      <c r="J33" s="142">
        <f t="shared" si="3"/>
        <v>0</v>
      </c>
      <c r="K33" s="142">
        <f t="shared" si="3"/>
        <v>0</v>
      </c>
    </row>
    <row r="34" spans="1:21" ht="21" thickBot="1" x14ac:dyDescent="0.35">
      <c r="A34" s="409" t="s">
        <v>120</v>
      </c>
      <c r="B34" s="410"/>
      <c r="C34" s="411"/>
      <c r="D34" s="116">
        <v>17</v>
      </c>
      <c r="E34" s="143"/>
      <c r="F34" s="141"/>
      <c r="G34" s="122">
        <f>G35+G36+G38+G39+G41+G46</f>
        <v>1723103696</v>
      </c>
      <c r="H34" s="122">
        <f t="shared" ref="H34:K34" si="4">H35+H36+H38+H39+H41+H46</f>
        <v>406337701</v>
      </c>
      <c r="I34" s="122">
        <f t="shared" si="4"/>
        <v>419824252</v>
      </c>
      <c r="J34" s="122">
        <f t="shared" si="4"/>
        <v>435518509</v>
      </c>
      <c r="K34" s="122">
        <f t="shared" si="4"/>
        <v>461423234</v>
      </c>
      <c r="L34" s="123"/>
      <c r="M34" s="123"/>
      <c r="N34" s="123"/>
      <c r="O34" s="123"/>
      <c r="P34" s="123"/>
      <c r="Q34" s="123"/>
      <c r="R34" s="123"/>
      <c r="S34" s="123"/>
      <c r="T34" s="123"/>
      <c r="U34" s="123"/>
    </row>
    <row r="35" spans="1:21" ht="21" thickBot="1" x14ac:dyDescent="0.35">
      <c r="A35" s="395" t="s">
        <v>121</v>
      </c>
      <c r="B35" s="396"/>
      <c r="C35" s="397"/>
      <c r="D35" s="116">
        <v>18</v>
      </c>
      <c r="E35" s="130" t="s">
        <v>99</v>
      </c>
      <c r="F35" s="141">
        <v>0.34060000000000001</v>
      </c>
      <c r="G35" s="122">
        <f>'[4]КМС фин и об уточ на 16,01.20'!G102</f>
        <v>127104525</v>
      </c>
      <c r="H35" s="122">
        <f>'[4]КМС фин и об уточ на 16,01.20'!H102</f>
        <v>28638761</v>
      </c>
      <c r="I35" s="122">
        <f>'[4]КМС фин и об уточ на 16,01.20'!I102</f>
        <v>28637623</v>
      </c>
      <c r="J35" s="122">
        <f>'[4]КМС фин и об уточ на 16,01.20'!J102</f>
        <v>33211569</v>
      </c>
      <c r="K35" s="122">
        <f>'[4]КМС фин и об уточ на 16,01.20'!K102</f>
        <v>36616572</v>
      </c>
    </row>
    <row r="36" spans="1:21" ht="36.75" thickBot="1" x14ac:dyDescent="0.35">
      <c r="A36" s="424" t="s">
        <v>100</v>
      </c>
      <c r="B36" s="424" t="s">
        <v>101</v>
      </c>
      <c r="C36" s="234"/>
      <c r="D36" s="116">
        <v>19</v>
      </c>
      <c r="E36" s="130" t="s">
        <v>103</v>
      </c>
      <c r="F36" s="141">
        <v>5.0705999999999998</v>
      </c>
      <c r="G36" s="122">
        <f>'[4]КМС фин и об уточ на 16,01.20'!AT102</f>
        <v>189225088</v>
      </c>
      <c r="H36" s="122">
        <f>'[4]КМС фин и об уточ на 16,01.20'!AU102</f>
        <v>63559935</v>
      </c>
      <c r="I36" s="122">
        <f>'[4]КМС фин и об уточ на 16,01.20'!AV102</f>
        <v>27442765</v>
      </c>
      <c r="J36" s="122">
        <f>'[4]КМС фин и об уточ на 16,01.20'!AW102</f>
        <v>48443434</v>
      </c>
      <c r="K36" s="122">
        <f>'[4]КМС фин и об уточ на 16,01.20'!AX102</f>
        <v>49778954</v>
      </c>
    </row>
    <row r="37" spans="1:21" ht="21" thickBot="1" x14ac:dyDescent="0.35">
      <c r="A37" s="425"/>
      <c r="B37" s="425"/>
      <c r="C37" s="234"/>
      <c r="D37" s="116">
        <v>20</v>
      </c>
      <c r="E37" s="126" t="s">
        <v>104</v>
      </c>
      <c r="F37" s="141">
        <f>'[4]услуги 2019 г'!D17</f>
        <v>0.25109999999999999</v>
      </c>
      <c r="G37" s="122">
        <f>'[4]КМС фин и об уточ на 16,01.20'!AT101</f>
        <v>2457919</v>
      </c>
      <c r="H37" s="122">
        <f>'[4]КМС фин и об уточ на 16,01.20'!AU101</f>
        <v>470396</v>
      </c>
      <c r="I37" s="122">
        <f>'[4]КМС фин и об уточ на 16,01.20'!AV101</f>
        <v>822089</v>
      </c>
      <c r="J37" s="122">
        <f>'[4]КМС фин и об уточ на 16,01.20'!AW101</f>
        <v>544642</v>
      </c>
      <c r="K37" s="122">
        <f>'[4]КМС фин и об уточ на 16,01.20'!AX101</f>
        <v>620792</v>
      </c>
      <c r="L37" s="123"/>
    </row>
    <row r="38" spans="1:21" ht="36.75" thickBot="1" x14ac:dyDescent="0.35">
      <c r="A38" s="425"/>
      <c r="B38" s="425"/>
      <c r="C38" s="234"/>
      <c r="D38" s="116">
        <v>21</v>
      </c>
      <c r="E38" s="130" t="s">
        <v>106</v>
      </c>
      <c r="F38" s="141">
        <v>0.23319999999999999</v>
      </c>
      <c r="G38" s="122">
        <f>'[4]КМС фин и об уточ на 16,01.20'!BJ102</f>
        <v>19557986</v>
      </c>
      <c r="H38" s="122">
        <f>'[4]КМС фин и об уточ на 16,01.20'!BK102</f>
        <v>5298897</v>
      </c>
      <c r="I38" s="122">
        <f>'[4]КМС фин и об уточ на 16,01.20'!BL102</f>
        <v>5687797</v>
      </c>
      <c r="J38" s="122">
        <f>'[4]КМС фин и об уточ на 16,01.20'!BM102</f>
        <v>3935931</v>
      </c>
      <c r="K38" s="122">
        <f>'[4]КМС фин и об уточ на 16,01.20'!BN102</f>
        <v>4635361</v>
      </c>
      <c r="L38" s="123"/>
    </row>
    <row r="39" spans="1:21" ht="24.75" thickBot="1" x14ac:dyDescent="0.35">
      <c r="A39" s="425"/>
      <c r="B39" s="425"/>
      <c r="C39" s="234"/>
      <c r="D39" s="116">
        <v>22</v>
      </c>
      <c r="E39" s="130" t="s">
        <v>108</v>
      </c>
      <c r="F39" s="141">
        <v>0.75419999999999998</v>
      </c>
      <c r="G39" s="122">
        <f>'[4]КМС фин и об уточ на 16,01.20'!BW102</f>
        <v>428186011</v>
      </c>
      <c r="H39" s="122">
        <f>'[4]КМС фин и об уточ на 16,01.20'!BX102</f>
        <v>85011342</v>
      </c>
      <c r="I39" s="122">
        <f>'[4]КМС фин и об уточ на 16,01.20'!BY102</f>
        <v>119824072</v>
      </c>
      <c r="J39" s="122">
        <f>'[4]КМС фин и об уточ на 16,01.20'!BZ102</f>
        <v>109774484</v>
      </c>
      <c r="K39" s="122">
        <f>'[4]КМС фин и об уточ на 16,01.20'!CA102</f>
        <v>113576113</v>
      </c>
      <c r="L39" s="123"/>
    </row>
    <row r="40" spans="1:21" ht="21" thickBot="1" x14ac:dyDescent="0.35">
      <c r="A40" s="426"/>
      <c r="B40" s="426"/>
      <c r="C40" s="233"/>
      <c r="D40" s="125">
        <v>23</v>
      </c>
      <c r="E40" s="126" t="s">
        <v>104</v>
      </c>
      <c r="F40" s="141">
        <f>'[4]услуги 2019 г'!F17</f>
        <v>1.4026000000000001</v>
      </c>
      <c r="G40" s="122">
        <f>'[4]КМС фин и об уточ на 16,01.20'!BW101</f>
        <v>79626745</v>
      </c>
      <c r="H40" s="122">
        <f>'[4]КМС фин и об уточ на 16,01.20'!BX101</f>
        <v>20607656</v>
      </c>
      <c r="I40" s="122">
        <f>'[4]КМС фин и об уточ на 16,01.20'!BY101</f>
        <v>21625517</v>
      </c>
      <c r="J40" s="122">
        <f>'[4]КМС фин и об уточ на 16,01.20'!BZ101</f>
        <v>18160901</v>
      </c>
      <c r="K40" s="122">
        <f>'[4]КМС фин и об уточ на 16,01.20'!CA101</f>
        <v>19232671</v>
      </c>
      <c r="L40" s="123"/>
    </row>
    <row r="41" spans="1:21" ht="24.75" thickBot="1" x14ac:dyDescent="0.35">
      <c r="A41" s="395" t="s">
        <v>122</v>
      </c>
      <c r="B41" s="396"/>
      <c r="C41" s="397"/>
      <c r="D41" s="237">
        <v>24</v>
      </c>
      <c r="E41" s="130" t="s">
        <v>110</v>
      </c>
      <c r="F41" s="141">
        <v>0.17283000000000001</v>
      </c>
      <c r="G41" s="122">
        <f>'[4]КМС фин и об уточ на 16,01.20'!S102</f>
        <v>800826460</v>
      </c>
      <c r="H41" s="122">
        <f>'[4]КМС фин и об уточ на 16,01.20'!T102</f>
        <v>191786622</v>
      </c>
      <c r="I41" s="122">
        <f>'[4]КМС фин и об уточ на 16,01.20'!U102</f>
        <v>198919142</v>
      </c>
      <c r="J41" s="122">
        <f>'[4]КМС фин и об уточ на 16,01.20'!V102</f>
        <v>209362763</v>
      </c>
      <c r="K41" s="122">
        <f>'[4]КМС фин и об уточ на 16,01.20'!W102</f>
        <v>200757933</v>
      </c>
      <c r="L41" s="123"/>
    </row>
    <row r="42" spans="1:21" ht="21" thickBot="1" x14ac:dyDescent="0.35">
      <c r="A42" s="427" t="s">
        <v>111</v>
      </c>
      <c r="B42" s="428"/>
      <c r="C42" s="429"/>
      <c r="D42" s="116">
        <v>25</v>
      </c>
      <c r="E42" s="126" t="s">
        <v>104</v>
      </c>
      <c r="F42" s="141">
        <f>'[4]услуги 2019 г'!B17</f>
        <v>9.4999999999999998E-3</v>
      </c>
      <c r="G42" s="122">
        <f>'[4]КМС фин и об уточ на 16,01.20'!S101</f>
        <v>7793814</v>
      </c>
      <c r="H42" s="122">
        <f>'[4]КМС фин и об уточ на 16,01.20'!T101</f>
        <v>1908151</v>
      </c>
      <c r="I42" s="122">
        <f>'[4]КМС фин и об уточ на 16,01.20'!U101</f>
        <v>2736434</v>
      </c>
      <c r="J42" s="122">
        <f>'[4]КМС фин и об уточ на 16,01.20'!V101</f>
        <v>1378204</v>
      </c>
      <c r="K42" s="122">
        <f>'[4]КМС фин и об уточ на 16,01.20'!W101</f>
        <v>1771025</v>
      </c>
      <c r="L42" s="123"/>
    </row>
    <row r="43" spans="1:21" ht="24.75" thickBot="1" x14ac:dyDescent="0.35">
      <c r="A43" s="399" t="s">
        <v>112</v>
      </c>
      <c r="B43" s="405"/>
      <c r="C43" s="406"/>
      <c r="D43" s="116">
        <v>26</v>
      </c>
      <c r="E43" s="130" t="s">
        <v>110</v>
      </c>
      <c r="F43" s="141">
        <v>9.7000000000000003E-3</v>
      </c>
      <c r="G43" s="144">
        <f>'[4]КМС фин и об уточ на 16,01.20'!S6+'[4]КМС фин и об уточ на 16,01.20'!S21+'[4]КМС фин и об уточ на 16,01.20'!S77+'[4]КМС фин и об уточ на 16,01.20'!S84</f>
        <v>119705127</v>
      </c>
      <c r="H43" s="144">
        <f>'[4]КМС фин и об уточ на 16,01.20'!T6+'[4]КМС фин и об уточ на 16,01.20'!T21+'[4]КМС фин и об уточ на 16,01.20'!T77+'[4]КМС фин и об уточ на 16,01.20'!T84</f>
        <v>30201240</v>
      </c>
      <c r="I43" s="144">
        <f>'[4]КМС фин и об уточ на 16,01.20'!U6+'[4]КМС фин и об уточ на 16,01.20'!U21+'[4]КМС фин и об уточ на 16,01.20'!U77+'[4]КМС фин и об уточ на 16,01.20'!U84</f>
        <v>31838992</v>
      </c>
      <c r="J43" s="144">
        <f>'[4]КМС фин и об уточ на 16,01.20'!V6+'[4]КМС фин и об уточ на 16,01.20'!V21+'[4]КМС фин и об уточ на 16,01.20'!V77+'[4]КМС фин и об уточ на 16,01.20'!V84</f>
        <v>32100553</v>
      </c>
      <c r="K43" s="144">
        <f>'[4]КМС фин и об уточ на 16,01.20'!W6+'[4]КМС фин и об уточ на 16,01.20'!W21+'[4]КМС фин и об уточ на 16,01.20'!W77+'[4]КМС фин и об уточ на 16,01.20'!W84</f>
        <v>25564342</v>
      </c>
      <c r="L43" s="123"/>
    </row>
    <row r="44" spans="1:21" ht="24.75" thickBot="1" x14ac:dyDescent="0.35">
      <c r="A44" s="399" t="s">
        <v>113</v>
      </c>
      <c r="B44" s="405"/>
      <c r="C44" s="406"/>
      <c r="D44" s="116">
        <v>27</v>
      </c>
      <c r="E44" s="130" t="s">
        <v>110</v>
      </c>
      <c r="F44" s="145">
        <v>1.8000000000000001E-4</v>
      </c>
      <c r="G44" s="146"/>
      <c r="H44" s="147"/>
      <c r="I44" s="147"/>
      <c r="J44" s="147"/>
      <c r="K44" s="148"/>
      <c r="L44" s="123"/>
    </row>
    <row r="45" spans="1:21" ht="24.75" thickBot="1" x14ac:dyDescent="0.35">
      <c r="A45" s="399" t="s">
        <v>114</v>
      </c>
      <c r="B45" s="405"/>
      <c r="C45" s="406"/>
      <c r="D45" s="116">
        <v>28</v>
      </c>
      <c r="E45" s="130" t="s">
        <v>110</v>
      </c>
      <c r="F45" s="141">
        <v>3.0999999999999999E-3</v>
      </c>
      <c r="G45" s="149">
        <f>'[4]КМС фин и об уточ на 16,01.20'!S85+'[4]КМС фин и об уточ на 16,01.20'!S78+'[4]КМС фин и об уточ на 16,01.20'!S73+'[4]КМС фин и об уточ на 16,01.20'!S27+'[4]КМС фин и об уточ на 16,01.20'!S26</f>
        <v>15423146</v>
      </c>
      <c r="H45" s="149">
        <f>'[4]КМС фин и об уточ на 16,01.20'!T85+'[4]КМС фин и об уточ на 16,01.20'!T78+'[4]КМС фин и об уточ на 16,01.20'!T73+'[4]КМС фин и об уточ на 16,01.20'!T27+'[4]КМС фин и об уточ на 16,01.20'!T26</f>
        <v>2746752</v>
      </c>
      <c r="I45" s="149">
        <f>'[4]КМС фин и об уточ на 16,01.20'!U85+'[4]КМС фин и об уточ на 16,01.20'!U78+'[4]КМС фин и об уточ на 16,01.20'!U73+'[4]КМС фин и об уточ на 16,01.20'!U27+'[4]КМС фин и об уточ на 16,01.20'!U26</f>
        <v>3376775</v>
      </c>
      <c r="J45" s="149">
        <f>'[4]КМС фин и об уточ на 16,01.20'!V85+'[4]КМС фин и об уточ на 16,01.20'!V78+'[4]КМС фин и об уточ на 16,01.20'!V73+'[4]КМС фин и об уточ на 16,01.20'!V27+'[4]КМС фин и об уточ на 16,01.20'!V26</f>
        <v>2991784</v>
      </c>
      <c r="K45" s="149">
        <f>'[4]КМС фин и об уточ на 16,01.20'!W85+'[4]КМС фин и об уточ на 16,01.20'!W78+'[4]КМС фин и об уточ на 16,01.20'!W73+'[4]КМС фин и об уточ на 16,01.20'!W27+'[4]КМС фин и об уточ на 16,01.20'!W26</f>
        <v>6307835</v>
      </c>
      <c r="L45" s="123"/>
    </row>
    <row r="46" spans="1:21" ht="21" thickBot="1" x14ac:dyDescent="0.35">
      <c r="A46" s="395" t="s">
        <v>123</v>
      </c>
      <c r="B46" s="396"/>
      <c r="C46" s="397"/>
      <c r="D46" s="116">
        <v>29</v>
      </c>
      <c r="E46" s="130" t="s">
        <v>116</v>
      </c>
      <c r="F46" s="141">
        <v>5.5300000000000002E-2</v>
      </c>
      <c r="G46" s="149">
        <f>'[4]КМС фин и об уточ на 16,01.20'!CN102</f>
        <v>158203626</v>
      </c>
      <c r="H46" s="149">
        <f>'[4]КМС фин и об уточ на 16,01.20'!CO102</f>
        <v>32042144</v>
      </c>
      <c r="I46" s="149">
        <f>'[4]КМС фин и об уточ на 16,01.20'!CP102</f>
        <v>39312853</v>
      </c>
      <c r="J46" s="149">
        <f>'[4]КМС фин и об уточ на 16,01.20'!CQ102</f>
        <v>30790328</v>
      </c>
      <c r="K46" s="149">
        <f>'[4]КМС фин и об уточ на 16,01.20'!CR102</f>
        <v>56058301</v>
      </c>
    </row>
    <row r="47" spans="1:21" ht="21" thickBot="1" x14ac:dyDescent="0.35">
      <c r="A47" s="399" t="s">
        <v>112</v>
      </c>
      <c r="B47" s="400"/>
      <c r="C47" s="401"/>
      <c r="D47" s="116">
        <v>30</v>
      </c>
      <c r="E47" s="130" t="s">
        <v>116</v>
      </c>
      <c r="F47" s="141">
        <v>5.8700000000000002E-3</v>
      </c>
      <c r="G47" s="149">
        <f>'[4]КМС фин и об уточ на 16,01.20'!CN21</f>
        <v>70619797</v>
      </c>
      <c r="H47" s="149">
        <f>'[4]КМС фин и об уточ на 16,01.20'!CO21</f>
        <v>12786800</v>
      </c>
      <c r="I47" s="149">
        <f>'[4]КМС фин и об уточ на 16,01.20'!CP21</f>
        <v>17394984</v>
      </c>
      <c r="J47" s="149">
        <f>'[4]КМС фин и об уточ на 16,01.20'!CQ21</f>
        <v>10694958</v>
      </c>
      <c r="K47" s="149">
        <f>'[4]КМС фин и об уточ на 16,01.20'!CR21</f>
        <v>29743055</v>
      </c>
    </row>
    <row r="48" spans="1:21" ht="21" thickBot="1" x14ac:dyDescent="0.35">
      <c r="A48" s="399" t="s">
        <v>117</v>
      </c>
      <c r="B48" s="407"/>
      <c r="C48" s="408"/>
      <c r="D48" s="116">
        <v>31</v>
      </c>
      <c r="E48" s="130" t="s">
        <v>124</v>
      </c>
      <c r="F48" s="141">
        <v>5.5099999999999995E-4</v>
      </c>
      <c r="G48" s="149">
        <f>'[4]Капит МС 2019 Финансы и объемы'!B74</f>
        <v>0</v>
      </c>
      <c r="H48" s="151">
        <f>'[4]Капит МС 2019 Финансы и объемы'!C74</f>
        <v>0</v>
      </c>
      <c r="I48" s="149">
        <f>'[4]Капит МС 2019 Финансы и объемы'!D74</f>
        <v>0</v>
      </c>
      <c r="J48" s="149">
        <f>'[4]Капит МС 2019 Финансы и объемы'!E74</f>
        <v>0</v>
      </c>
      <c r="K48" s="149">
        <f>'[4]Капит МС 2019 Финансы и объемы'!F74</f>
        <v>0</v>
      </c>
    </row>
    <row r="49" spans="1:12" ht="21" thickBot="1" x14ac:dyDescent="0.35">
      <c r="A49" s="409" t="s">
        <v>125</v>
      </c>
      <c r="B49" s="410"/>
      <c r="C49" s="411"/>
      <c r="D49" s="116">
        <v>32</v>
      </c>
      <c r="E49" s="143"/>
      <c r="F49" s="141"/>
      <c r="G49" s="152"/>
      <c r="H49" s="152"/>
      <c r="I49" s="152"/>
      <c r="J49" s="152"/>
      <c r="K49" s="152"/>
    </row>
    <row r="50" spans="1:12" ht="21" thickBot="1" x14ac:dyDescent="0.35">
      <c r="A50" s="395" t="s">
        <v>121</v>
      </c>
      <c r="B50" s="396"/>
      <c r="C50" s="397"/>
      <c r="D50" s="116">
        <v>33</v>
      </c>
      <c r="E50" s="130" t="s">
        <v>99</v>
      </c>
      <c r="F50" s="141"/>
      <c r="G50" s="152"/>
      <c r="H50" s="152"/>
      <c r="I50" s="152"/>
      <c r="J50" s="152"/>
      <c r="K50" s="152"/>
    </row>
    <row r="51" spans="1:12" ht="36.75" thickBot="1" x14ac:dyDescent="0.35">
      <c r="A51" s="412" t="s">
        <v>126</v>
      </c>
      <c r="B51" s="413"/>
      <c r="C51" s="414"/>
      <c r="D51" s="116">
        <v>34</v>
      </c>
      <c r="E51" s="130" t="s">
        <v>103</v>
      </c>
      <c r="F51" s="141"/>
      <c r="G51" s="142"/>
      <c r="H51" s="142"/>
      <c r="I51" s="142"/>
      <c r="J51" s="142"/>
      <c r="K51" s="142"/>
      <c r="L51" s="107"/>
    </row>
    <row r="52" spans="1:12" ht="36.75" thickBot="1" x14ac:dyDescent="0.35">
      <c r="A52" s="415"/>
      <c r="B52" s="416"/>
      <c r="C52" s="417"/>
      <c r="D52" s="116">
        <v>35</v>
      </c>
      <c r="E52" s="130" t="s">
        <v>106</v>
      </c>
      <c r="F52" s="141"/>
      <c r="G52" s="142"/>
      <c r="H52" s="142"/>
      <c r="I52" s="142"/>
      <c r="J52" s="142"/>
      <c r="K52" s="142"/>
      <c r="L52" s="107"/>
    </row>
    <row r="53" spans="1:12" ht="24.75" thickBot="1" x14ac:dyDescent="0.35">
      <c r="A53" s="418"/>
      <c r="B53" s="419"/>
      <c r="C53" s="420"/>
      <c r="D53" s="116">
        <v>36</v>
      </c>
      <c r="E53" s="130" t="s">
        <v>108</v>
      </c>
      <c r="F53" s="141"/>
      <c r="G53" s="142"/>
      <c r="H53" s="142"/>
      <c r="I53" s="142"/>
      <c r="J53" s="142"/>
      <c r="K53" s="142"/>
      <c r="L53" s="107"/>
    </row>
    <row r="54" spans="1:12" ht="24.75" thickBot="1" x14ac:dyDescent="0.35">
      <c r="A54" s="395" t="s">
        <v>122</v>
      </c>
      <c r="B54" s="396"/>
      <c r="C54" s="397"/>
      <c r="D54" s="116">
        <v>37</v>
      </c>
      <c r="E54" s="130" t="s">
        <v>110</v>
      </c>
      <c r="F54" s="141"/>
      <c r="G54" s="142"/>
      <c r="H54" s="142"/>
      <c r="I54" s="142"/>
      <c r="J54" s="142"/>
      <c r="K54" s="142"/>
      <c r="L54" s="107"/>
    </row>
    <row r="55" spans="1:12" ht="24.75" thickBot="1" x14ac:dyDescent="0.35">
      <c r="A55" s="153" t="s">
        <v>113</v>
      </c>
      <c r="B55" s="154"/>
      <c r="C55" s="155"/>
      <c r="D55" s="116">
        <v>38</v>
      </c>
      <c r="E55" s="130" t="s">
        <v>110</v>
      </c>
      <c r="F55" s="141"/>
      <c r="G55" s="142"/>
      <c r="H55" s="142"/>
      <c r="I55" s="142"/>
      <c r="J55" s="142"/>
      <c r="K55" s="142"/>
      <c r="L55" s="107"/>
    </row>
    <row r="56" spans="1:12" ht="24.75" thickBot="1" x14ac:dyDescent="0.35">
      <c r="A56" s="399" t="s">
        <v>114</v>
      </c>
      <c r="B56" s="405"/>
      <c r="C56" s="406"/>
      <c r="D56" s="116">
        <v>39</v>
      </c>
      <c r="E56" s="130" t="s">
        <v>110</v>
      </c>
      <c r="F56" s="141"/>
      <c r="G56" s="142"/>
      <c r="H56" s="142"/>
      <c r="I56" s="142"/>
      <c r="J56" s="142"/>
      <c r="K56" s="142"/>
      <c r="L56" s="107"/>
    </row>
    <row r="57" spans="1:12" ht="21" thickBot="1" x14ac:dyDescent="0.35">
      <c r="A57" s="395" t="s">
        <v>127</v>
      </c>
      <c r="B57" s="396"/>
      <c r="C57" s="397"/>
      <c r="D57" s="116">
        <v>40</v>
      </c>
      <c r="E57" s="130" t="s">
        <v>116</v>
      </c>
      <c r="F57" s="141"/>
      <c r="G57" s="142"/>
      <c r="H57" s="142"/>
      <c r="I57" s="142"/>
      <c r="J57" s="142"/>
      <c r="K57" s="142"/>
      <c r="L57" s="107"/>
    </row>
    <row r="58" spans="1:12" ht="21" thickBot="1" x14ac:dyDescent="0.35">
      <c r="A58" s="395" t="s">
        <v>128</v>
      </c>
      <c r="B58" s="396"/>
      <c r="C58" s="397"/>
      <c r="D58" s="116">
        <v>41</v>
      </c>
      <c r="E58" s="143"/>
      <c r="F58" s="141"/>
      <c r="G58" s="142"/>
      <c r="H58" s="142"/>
      <c r="I58" s="142"/>
      <c r="J58" s="142"/>
      <c r="K58" s="142"/>
      <c r="L58" s="107"/>
    </row>
    <row r="59" spans="1:12" ht="21" thickBot="1" x14ac:dyDescent="0.35">
      <c r="A59" s="395" t="s">
        <v>121</v>
      </c>
      <c r="B59" s="396"/>
      <c r="C59" s="397"/>
      <c r="D59" s="116">
        <v>42</v>
      </c>
      <c r="E59" s="130" t="s">
        <v>99</v>
      </c>
      <c r="F59" s="141"/>
      <c r="G59" s="142"/>
      <c r="H59" s="142"/>
      <c r="I59" s="142"/>
      <c r="J59" s="142"/>
      <c r="K59" s="142"/>
      <c r="L59" s="107"/>
    </row>
    <row r="60" spans="1:12" ht="36.75" thickBot="1" x14ac:dyDescent="0.35">
      <c r="A60" s="412" t="s">
        <v>126</v>
      </c>
      <c r="B60" s="413"/>
      <c r="C60" s="414"/>
      <c r="D60" s="116">
        <v>43</v>
      </c>
      <c r="E60" s="130" t="s">
        <v>103</v>
      </c>
      <c r="F60" s="141"/>
      <c r="G60" s="142"/>
      <c r="H60" s="142"/>
      <c r="I60" s="142"/>
      <c r="J60" s="142"/>
      <c r="K60" s="142"/>
      <c r="L60" s="107"/>
    </row>
    <row r="61" spans="1:12" ht="36.75" thickBot="1" x14ac:dyDescent="0.35">
      <c r="A61" s="415"/>
      <c r="B61" s="416"/>
      <c r="C61" s="417"/>
      <c r="D61" s="116">
        <v>44</v>
      </c>
      <c r="E61" s="130" t="s">
        <v>106</v>
      </c>
      <c r="F61" s="141"/>
      <c r="G61" s="142"/>
      <c r="H61" s="142"/>
      <c r="I61" s="142"/>
      <c r="J61" s="142"/>
      <c r="K61" s="142"/>
      <c r="L61" s="107"/>
    </row>
    <row r="62" spans="1:12" ht="24.75" thickBot="1" x14ac:dyDescent="0.35">
      <c r="A62" s="418"/>
      <c r="B62" s="419"/>
      <c r="C62" s="420"/>
      <c r="D62" s="116">
        <v>45</v>
      </c>
      <c r="E62" s="130" t="s">
        <v>108</v>
      </c>
      <c r="F62" s="141"/>
      <c r="G62" s="142"/>
      <c r="H62" s="142"/>
      <c r="I62" s="142"/>
      <c r="J62" s="142"/>
      <c r="K62" s="142"/>
      <c r="L62" s="107"/>
    </row>
    <row r="63" spans="1:12" ht="24.75" thickBot="1" x14ac:dyDescent="0.35">
      <c r="A63" s="395" t="s">
        <v>122</v>
      </c>
      <c r="B63" s="396"/>
      <c r="C63" s="397"/>
      <c r="D63" s="116">
        <v>46</v>
      </c>
      <c r="E63" s="130" t="s">
        <v>110</v>
      </c>
      <c r="F63" s="141"/>
      <c r="G63" s="142"/>
      <c r="H63" s="142"/>
      <c r="I63" s="142"/>
      <c r="J63" s="142"/>
      <c r="K63" s="142"/>
      <c r="L63" s="107"/>
    </row>
    <row r="64" spans="1:12" ht="21" thickBot="1" x14ac:dyDescent="0.35">
      <c r="A64" s="399" t="s">
        <v>112</v>
      </c>
      <c r="B64" s="400"/>
      <c r="C64" s="401"/>
      <c r="D64" s="116">
        <v>47</v>
      </c>
      <c r="E64" s="130" t="s">
        <v>119</v>
      </c>
      <c r="F64" s="141"/>
      <c r="G64" s="142"/>
      <c r="H64" s="142"/>
      <c r="I64" s="142"/>
      <c r="J64" s="142"/>
      <c r="K64" s="142"/>
      <c r="L64" s="107"/>
    </row>
    <row r="65" spans="1:12" ht="24.75" thickBot="1" x14ac:dyDescent="0.35">
      <c r="A65" s="402" t="s">
        <v>113</v>
      </c>
      <c r="B65" s="403"/>
      <c r="C65" s="404"/>
      <c r="D65" s="116">
        <v>48</v>
      </c>
      <c r="E65" s="130" t="s">
        <v>110</v>
      </c>
      <c r="F65" s="141"/>
      <c r="G65" s="142"/>
      <c r="H65" s="142"/>
      <c r="I65" s="142"/>
      <c r="J65" s="142"/>
      <c r="K65" s="142"/>
      <c r="L65" s="107"/>
    </row>
    <row r="66" spans="1:12" ht="24.75" thickBot="1" x14ac:dyDescent="0.35">
      <c r="A66" s="399" t="s">
        <v>114</v>
      </c>
      <c r="B66" s="405"/>
      <c r="C66" s="406"/>
      <c r="D66" s="116">
        <v>49</v>
      </c>
      <c r="E66" s="130" t="s">
        <v>110</v>
      </c>
      <c r="F66" s="141"/>
      <c r="G66" s="142"/>
      <c r="H66" s="142"/>
      <c r="I66" s="142"/>
      <c r="J66" s="142"/>
      <c r="K66" s="142"/>
      <c r="L66" s="107"/>
    </row>
    <row r="67" spans="1:12" ht="21" thickBot="1" x14ac:dyDescent="0.35">
      <c r="A67" s="395" t="s">
        <v>127</v>
      </c>
      <c r="B67" s="396"/>
      <c r="C67" s="397"/>
      <c r="D67" s="116">
        <v>50</v>
      </c>
      <c r="E67" s="130" t="s">
        <v>116</v>
      </c>
      <c r="F67" s="141"/>
      <c r="G67" s="142"/>
      <c r="H67" s="142"/>
      <c r="I67" s="142"/>
      <c r="J67" s="142"/>
      <c r="K67" s="142"/>
      <c r="L67" s="107"/>
    </row>
    <row r="68" spans="1:12" ht="21" thickBot="1" x14ac:dyDescent="0.35">
      <c r="A68" s="399" t="s">
        <v>112</v>
      </c>
      <c r="B68" s="400"/>
      <c r="C68" s="401"/>
      <c r="D68" s="116">
        <v>51</v>
      </c>
      <c r="E68" s="130" t="s">
        <v>116</v>
      </c>
      <c r="F68" s="141"/>
      <c r="G68" s="142"/>
      <c r="H68" s="142"/>
      <c r="I68" s="142"/>
      <c r="J68" s="142"/>
      <c r="K68" s="142"/>
      <c r="L68" s="107"/>
    </row>
    <row r="69" spans="1:12" ht="21" thickBot="1" x14ac:dyDescent="0.35">
      <c r="A69" s="399" t="s">
        <v>117</v>
      </c>
      <c r="B69" s="407"/>
      <c r="C69" s="408"/>
      <c r="D69" s="116">
        <v>52</v>
      </c>
      <c r="E69" s="130" t="s">
        <v>116</v>
      </c>
      <c r="F69" s="141"/>
      <c r="G69" s="142"/>
      <c r="H69" s="142"/>
      <c r="I69" s="142"/>
      <c r="J69" s="142"/>
      <c r="K69" s="142"/>
      <c r="L69" s="107"/>
    </row>
    <row r="70" spans="1:12" ht="21" thickBot="1" x14ac:dyDescent="0.35">
      <c r="A70" s="395" t="s">
        <v>129</v>
      </c>
      <c r="B70" s="396"/>
      <c r="C70" s="397"/>
      <c r="D70" s="116">
        <v>53</v>
      </c>
      <c r="E70" s="130" t="s">
        <v>119</v>
      </c>
      <c r="F70" s="141"/>
      <c r="G70" s="142"/>
      <c r="H70" s="142"/>
      <c r="I70" s="142"/>
      <c r="J70" s="142"/>
      <c r="K70" s="142"/>
      <c r="L70" s="107"/>
    </row>
    <row r="71" spans="1:12" x14ac:dyDescent="0.3">
      <c r="A71" s="398" t="s">
        <v>130</v>
      </c>
      <c r="B71" s="398"/>
      <c r="C71" s="398"/>
      <c r="D71" s="398"/>
      <c r="E71" s="398"/>
      <c r="F71" s="398"/>
      <c r="G71" s="398"/>
      <c r="H71" s="398"/>
      <c r="I71" s="398"/>
      <c r="J71" s="398"/>
      <c r="K71" s="398"/>
      <c r="L71" s="107"/>
    </row>
    <row r="72" spans="1:12" x14ac:dyDescent="0.3">
      <c r="A72" s="156"/>
      <c r="B72" s="156"/>
      <c r="C72" s="156"/>
      <c r="D72" s="156"/>
      <c r="E72" s="156"/>
      <c r="F72" s="157"/>
      <c r="G72" s="156"/>
      <c r="H72" s="156"/>
      <c r="I72" s="156"/>
      <c r="J72" s="156"/>
      <c r="K72" s="156"/>
      <c r="L72" s="107"/>
    </row>
    <row r="73" spans="1:12" x14ac:dyDescent="0.3">
      <c r="A73" s="156"/>
      <c r="B73" s="156"/>
      <c r="C73" s="156"/>
      <c r="D73" s="156"/>
      <c r="E73" s="156"/>
      <c r="F73" s="157"/>
      <c r="G73" s="156"/>
      <c r="H73" s="156"/>
      <c r="I73" s="156"/>
      <c r="J73" s="156"/>
      <c r="K73" s="156"/>
      <c r="L73" s="107"/>
    </row>
    <row r="74" spans="1:12" x14ac:dyDescent="0.3">
      <c r="A74" s="156"/>
      <c r="B74" s="156"/>
      <c r="C74" s="156"/>
      <c r="D74" s="156"/>
      <c r="E74" s="156"/>
      <c r="F74" s="157"/>
      <c r="G74" s="156"/>
      <c r="H74" s="156"/>
      <c r="I74" s="156"/>
      <c r="J74" s="156"/>
      <c r="K74" s="156"/>
      <c r="L74" s="107"/>
    </row>
    <row r="75" spans="1:12" x14ac:dyDescent="0.3">
      <c r="D75" s="158"/>
      <c r="E75" s="158"/>
      <c r="F75" s="159"/>
      <c r="G75" s="158"/>
      <c r="H75" s="158"/>
      <c r="I75" s="158"/>
      <c r="J75" s="158"/>
      <c r="K75" s="158"/>
      <c r="L75" s="107"/>
    </row>
    <row r="76" spans="1:12" x14ac:dyDescent="0.3">
      <c r="D76" s="158"/>
      <c r="E76" s="158"/>
      <c r="F76" s="159"/>
      <c r="G76" s="158"/>
      <c r="H76" s="158"/>
      <c r="I76" s="158"/>
      <c r="J76" s="158"/>
      <c r="K76" s="158"/>
      <c r="L76" s="107"/>
    </row>
  </sheetData>
  <mergeCells count="51">
    <mergeCell ref="A70:C70"/>
    <mergeCell ref="A71:K71"/>
    <mergeCell ref="A64:C64"/>
    <mergeCell ref="A65:C65"/>
    <mergeCell ref="A66:C66"/>
    <mergeCell ref="A67:C67"/>
    <mergeCell ref="A68:C68"/>
    <mergeCell ref="A69:C69"/>
    <mergeCell ref="A63:C63"/>
    <mergeCell ref="A47:C47"/>
    <mergeCell ref="A48:C48"/>
    <mergeCell ref="A49:C49"/>
    <mergeCell ref="A50:C50"/>
    <mergeCell ref="A51:C53"/>
    <mergeCell ref="A54:C54"/>
    <mergeCell ref="A56:C56"/>
    <mergeCell ref="A57:C57"/>
    <mergeCell ref="A58:C58"/>
    <mergeCell ref="A59:C59"/>
    <mergeCell ref="A60:C62"/>
    <mergeCell ref="A46:C46"/>
    <mergeCell ref="A32:C32"/>
    <mergeCell ref="A33:C33"/>
    <mergeCell ref="A34:C34"/>
    <mergeCell ref="A35:C35"/>
    <mergeCell ref="A36:A40"/>
    <mergeCell ref="B36:B40"/>
    <mergeCell ref="A41:C41"/>
    <mergeCell ref="A42:C42"/>
    <mergeCell ref="A43:C43"/>
    <mergeCell ref="A44:C44"/>
    <mergeCell ref="A45:C45"/>
    <mergeCell ref="A31:C31"/>
    <mergeCell ref="A17:C17"/>
    <mergeCell ref="A18:C18"/>
    <mergeCell ref="A19:C19"/>
    <mergeCell ref="A20:A24"/>
    <mergeCell ref="B20:B24"/>
    <mergeCell ref="A25:C25"/>
    <mergeCell ref="A26:C26"/>
    <mergeCell ref="A27:C27"/>
    <mergeCell ref="A28:C28"/>
    <mergeCell ref="A29:C29"/>
    <mergeCell ref="A30:C30"/>
    <mergeCell ref="A4:K9"/>
    <mergeCell ref="A10:K10"/>
    <mergeCell ref="A11:K11"/>
    <mergeCell ref="A14:C16"/>
    <mergeCell ref="E14:E16"/>
    <mergeCell ref="F14:F16"/>
    <mergeCell ref="G14:K14"/>
  </mergeCells>
  <hyperlinks>
    <hyperlink ref="A33" location="P702" display="P702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121"/>
  <sheetViews>
    <sheetView showZeros="0" view="pageBreakPreview" topLeftCell="D43" zoomScale="60" zoomScaleNormal="100" workbookViewId="0">
      <selection activeCell="BP10" sqref="BP10"/>
    </sheetView>
  </sheetViews>
  <sheetFormatPr defaultColWidth="8.85546875" defaultRowHeight="15.75" x14ac:dyDescent="0.25"/>
  <cols>
    <col min="1" max="1" width="76.140625" style="100" customWidth="1"/>
    <col min="2" max="2" width="20.5703125" style="4" bestFit="1" customWidth="1"/>
    <col min="3" max="7" width="18.28515625" style="4" bestFit="1" customWidth="1"/>
    <col min="8" max="11" width="16.5703125" style="4" bestFit="1" customWidth="1"/>
    <col min="12" max="12" width="13.28515625" style="4" customWidth="1"/>
    <col min="13" max="13" width="11.85546875" style="4" customWidth="1"/>
    <col min="14" max="14" width="14.7109375" style="4" customWidth="1"/>
    <col min="15" max="15" width="13.85546875" style="4" customWidth="1"/>
    <col min="16" max="16" width="12.5703125" style="4" customWidth="1"/>
    <col min="17" max="21" width="18.28515625" style="4" bestFit="1" customWidth="1"/>
    <col min="22" max="26" width="17" style="4" customWidth="1"/>
    <col min="27" max="31" width="18.28515625" style="4" bestFit="1" customWidth="1"/>
    <col min="32" max="36" width="17" style="4" customWidth="1"/>
    <col min="37" max="37" width="18.28515625" style="4" bestFit="1" customWidth="1"/>
    <col min="38" max="38" width="17.42578125" style="4" bestFit="1" customWidth="1"/>
    <col min="39" max="39" width="18" style="4" customWidth="1"/>
    <col min="40" max="41" width="17.42578125" style="4" bestFit="1" customWidth="1"/>
    <col min="42" max="46" width="17.28515625" style="4" customWidth="1"/>
    <col min="47" max="51" width="17.42578125" style="4" bestFit="1" customWidth="1"/>
    <col min="52" max="56" width="17.28515625" style="4" customWidth="1"/>
    <col min="57" max="58" width="18.28515625" style="4" bestFit="1" customWidth="1"/>
    <col min="59" max="59" width="19" style="4" customWidth="1"/>
    <col min="60" max="60" width="18.28515625" style="4" bestFit="1" customWidth="1"/>
    <col min="61" max="66" width="19.140625" style="4" customWidth="1"/>
    <col min="67" max="67" width="18.28515625" style="4" bestFit="1" customWidth="1"/>
    <col min="68" max="69" width="17.42578125" style="4" bestFit="1" customWidth="1"/>
    <col min="70" max="71" width="16.5703125" style="4" bestFit="1" customWidth="1"/>
    <col min="72" max="72" width="14.85546875" style="4" customWidth="1"/>
    <col min="73" max="73" width="11.7109375" style="4" customWidth="1"/>
    <col min="74" max="74" width="11.5703125" style="4" customWidth="1"/>
    <col min="75" max="75" width="12.85546875" style="4" customWidth="1"/>
    <col min="76" max="76" width="12" style="4" customWidth="1"/>
    <col min="77" max="77" width="7" style="3" customWidth="1"/>
    <col min="78" max="80" width="2.7109375" style="3" bestFit="1" customWidth="1"/>
    <col min="81" max="81" width="9.140625" style="3" customWidth="1"/>
    <col min="82" max="16384" width="8.85546875" style="4"/>
  </cols>
  <sheetData>
    <row r="1" spans="1:83" ht="70.5" customHeight="1" thickBot="1" x14ac:dyDescent="0.4">
      <c r="A1" s="244" t="s">
        <v>140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385"/>
      <c r="AB1" s="386"/>
      <c r="AC1" s="386"/>
      <c r="AD1" s="386"/>
      <c r="AE1" s="386"/>
      <c r="AF1" s="386"/>
      <c r="AG1" s="386"/>
      <c r="AH1" s="386"/>
      <c r="AI1" s="386"/>
      <c r="AJ1" s="386"/>
      <c r="AK1" s="386"/>
      <c r="AL1" s="386"/>
      <c r="AM1" s="386"/>
      <c r="AN1" s="386"/>
      <c r="AO1" s="386"/>
      <c r="AP1" s="386"/>
      <c r="AQ1" s="386"/>
      <c r="AR1" s="386"/>
      <c r="AS1" s="386"/>
      <c r="AT1" s="386"/>
      <c r="AU1" s="386"/>
      <c r="AV1" s="386"/>
      <c r="AW1" s="386"/>
      <c r="AX1" s="386"/>
      <c r="AY1" s="386"/>
      <c r="AZ1" s="386"/>
      <c r="BA1" s="386"/>
      <c r="BB1" s="386"/>
      <c r="BC1" s="386"/>
      <c r="BD1" s="386"/>
      <c r="BE1" s="386"/>
      <c r="BF1" s="386"/>
      <c r="BG1" s="386"/>
      <c r="BH1" s="386"/>
      <c r="BI1" s="386"/>
      <c r="BJ1" s="386"/>
      <c r="BK1" s="386"/>
      <c r="BL1" s="386"/>
      <c r="BM1" s="386"/>
      <c r="BN1" s="386"/>
      <c r="BO1" s="386"/>
      <c r="BP1" s="386"/>
      <c r="BQ1" s="386"/>
      <c r="BR1" s="386"/>
      <c r="BS1" s="386"/>
      <c r="BT1" s="2"/>
      <c r="BU1" s="2"/>
      <c r="BV1" s="2"/>
      <c r="BW1" s="2"/>
      <c r="BX1" s="2"/>
    </row>
    <row r="2" spans="1:83" ht="32.25" customHeight="1" thickBot="1" x14ac:dyDescent="0.3">
      <c r="A2" s="387" t="s">
        <v>0</v>
      </c>
      <c r="B2" s="389" t="s">
        <v>1</v>
      </c>
      <c r="C2" s="390"/>
      <c r="D2" s="390"/>
      <c r="E2" s="390"/>
      <c r="F2" s="391"/>
      <c r="G2" s="392" t="s">
        <v>2</v>
      </c>
      <c r="H2" s="393"/>
      <c r="I2" s="393"/>
      <c r="J2" s="393"/>
      <c r="K2" s="393"/>
      <c r="L2" s="393"/>
      <c r="M2" s="393"/>
      <c r="N2" s="393"/>
      <c r="O2" s="393"/>
      <c r="P2" s="394"/>
      <c r="Q2" s="392" t="s">
        <v>3</v>
      </c>
      <c r="R2" s="393"/>
      <c r="S2" s="393"/>
      <c r="T2" s="393"/>
      <c r="U2" s="393"/>
      <c r="V2" s="393"/>
      <c r="W2" s="393"/>
      <c r="X2" s="393"/>
      <c r="Y2" s="393"/>
      <c r="Z2" s="394"/>
      <c r="AA2" s="392" t="s">
        <v>4</v>
      </c>
      <c r="AB2" s="393"/>
      <c r="AC2" s="393"/>
      <c r="AD2" s="393"/>
      <c r="AE2" s="393"/>
      <c r="AF2" s="393"/>
      <c r="AG2" s="393"/>
      <c r="AH2" s="393"/>
      <c r="AI2" s="393"/>
      <c r="AJ2" s="394"/>
      <c r="AK2" s="392" t="s">
        <v>5</v>
      </c>
      <c r="AL2" s="393"/>
      <c r="AM2" s="393"/>
      <c r="AN2" s="393"/>
      <c r="AO2" s="393"/>
      <c r="AP2" s="393"/>
      <c r="AQ2" s="393"/>
      <c r="AR2" s="393"/>
      <c r="AS2" s="393"/>
      <c r="AT2" s="394"/>
      <c r="AU2" s="392" t="s">
        <v>6</v>
      </c>
      <c r="AV2" s="393"/>
      <c r="AW2" s="393"/>
      <c r="AX2" s="393"/>
      <c r="AY2" s="393"/>
      <c r="AZ2" s="393"/>
      <c r="BA2" s="393"/>
      <c r="BB2" s="393"/>
      <c r="BC2" s="393"/>
      <c r="BD2" s="394"/>
      <c r="BE2" s="392" t="s">
        <v>7</v>
      </c>
      <c r="BF2" s="393"/>
      <c r="BG2" s="393"/>
      <c r="BH2" s="393"/>
      <c r="BI2" s="393"/>
      <c r="BJ2" s="393"/>
      <c r="BK2" s="393"/>
      <c r="BL2" s="393"/>
      <c r="BM2" s="393"/>
      <c r="BN2" s="394"/>
      <c r="BO2" s="392" t="s">
        <v>8</v>
      </c>
      <c r="BP2" s="393"/>
      <c r="BQ2" s="393"/>
      <c r="BR2" s="393"/>
      <c r="BS2" s="393"/>
      <c r="BT2" s="393"/>
      <c r="BU2" s="393"/>
      <c r="BV2" s="393"/>
      <c r="BW2" s="393"/>
      <c r="BX2" s="454"/>
    </row>
    <row r="3" spans="1:83" ht="35.25" customHeight="1" thickBot="1" x14ac:dyDescent="0.3">
      <c r="A3" s="388"/>
      <c r="B3" s="5" t="s">
        <v>9</v>
      </c>
      <c r="C3" s="5" t="s">
        <v>10</v>
      </c>
      <c r="D3" s="5" t="s">
        <v>11</v>
      </c>
      <c r="E3" s="5" t="s">
        <v>12</v>
      </c>
      <c r="F3" s="6" t="s">
        <v>13</v>
      </c>
      <c r="G3" s="7" t="s">
        <v>14</v>
      </c>
      <c r="H3" s="7" t="s">
        <v>10</v>
      </c>
      <c r="I3" s="7" t="s">
        <v>11</v>
      </c>
      <c r="J3" s="7" t="s">
        <v>12</v>
      </c>
      <c r="K3" s="8" t="s">
        <v>13</v>
      </c>
      <c r="L3" s="9" t="s">
        <v>15</v>
      </c>
      <c r="M3" s="7" t="s">
        <v>10</v>
      </c>
      <c r="N3" s="7" t="s">
        <v>11</v>
      </c>
      <c r="O3" s="7" t="s">
        <v>12</v>
      </c>
      <c r="P3" s="8" t="s">
        <v>13</v>
      </c>
      <c r="Q3" s="7" t="s">
        <v>14</v>
      </c>
      <c r="R3" s="7" t="s">
        <v>10</v>
      </c>
      <c r="S3" s="7" t="s">
        <v>11</v>
      </c>
      <c r="T3" s="7" t="s">
        <v>12</v>
      </c>
      <c r="U3" s="8" t="s">
        <v>13</v>
      </c>
      <c r="V3" s="9" t="s">
        <v>15</v>
      </c>
      <c r="W3" s="7" t="s">
        <v>10</v>
      </c>
      <c r="X3" s="7" t="s">
        <v>11</v>
      </c>
      <c r="Y3" s="7" t="s">
        <v>12</v>
      </c>
      <c r="Z3" s="8" t="s">
        <v>13</v>
      </c>
      <c r="AA3" s="7" t="s">
        <v>14</v>
      </c>
      <c r="AB3" s="7" t="s">
        <v>10</v>
      </c>
      <c r="AC3" s="7" t="s">
        <v>11</v>
      </c>
      <c r="AD3" s="7" t="s">
        <v>12</v>
      </c>
      <c r="AE3" s="8" t="s">
        <v>13</v>
      </c>
      <c r="AF3" s="9" t="s">
        <v>15</v>
      </c>
      <c r="AG3" s="7" t="s">
        <v>10</v>
      </c>
      <c r="AH3" s="7" t="s">
        <v>11</v>
      </c>
      <c r="AI3" s="7" t="s">
        <v>12</v>
      </c>
      <c r="AJ3" s="8" t="s">
        <v>13</v>
      </c>
      <c r="AK3" s="7" t="s">
        <v>14</v>
      </c>
      <c r="AL3" s="7" t="s">
        <v>10</v>
      </c>
      <c r="AM3" s="7" t="s">
        <v>11</v>
      </c>
      <c r="AN3" s="7" t="s">
        <v>12</v>
      </c>
      <c r="AO3" s="8" t="s">
        <v>13</v>
      </c>
      <c r="AP3" s="9" t="s">
        <v>15</v>
      </c>
      <c r="AQ3" s="7" t="s">
        <v>10</v>
      </c>
      <c r="AR3" s="7" t="s">
        <v>11</v>
      </c>
      <c r="AS3" s="7" t="s">
        <v>12</v>
      </c>
      <c r="AT3" s="8" t="s">
        <v>13</v>
      </c>
      <c r="AU3" s="7" t="s">
        <v>14</v>
      </c>
      <c r="AV3" s="7" t="s">
        <v>10</v>
      </c>
      <c r="AW3" s="7" t="s">
        <v>11</v>
      </c>
      <c r="AX3" s="7" t="s">
        <v>12</v>
      </c>
      <c r="AY3" s="8" t="s">
        <v>13</v>
      </c>
      <c r="AZ3" s="9" t="s">
        <v>15</v>
      </c>
      <c r="BA3" s="7" t="s">
        <v>10</v>
      </c>
      <c r="BB3" s="7" t="s">
        <v>11</v>
      </c>
      <c r="BC3" s="7" t="s">
        <v>12</v>
      </c>
      <c r="BD3" s="8" t="s">
        <v>13</v>
      </c>
      <c r="BE3" s="7" t="s">
        <v>14</v>
      </c>
      <c r="BF3" s="7" t="s">
        <v>10</v>
      </c>
      <c r="BG3" s="7" t="s">
        <v>11</v>
      </c>
      <c r="BH3" s="7" t="s">
        <v>12</v>
      </c>
      <c r="BI3" s="8" t="s">
        <v>13</v>
      </c>
      <c r="BJ3" s="9" t="s">
        <v>15</v>
      </c>
      <c r="BK3" s="7" t="s">
        <v>10</v>
      </c>
      <c r="BL3" s="7" t="s">
        <v>11</v>
      </c>
      <c r="BM3" s="7" t="s">
        <v>12</v>
      </c>
      <c r="BN3" s="8" t="s">
        <v>13</v>
      </c>
      <c r="BO3" s="7" t="s">
        <v>14</v>
      </c>
      <c r="BP3" s="7" t="s">
        <v>10</v>
      </c>
      <c r="BQ3" s="7" t="s">
        <v>11</v>
      </c>
      <c r="BR3" s="7" t="s">
        <v>12</v>
      </c>
      <c r="BS3" s="8" t="s">
        <v>13</v>
      </c>
      <c r="BT3" s="9" t="s">
        <v>15</v>
      </c>
      <c r="BU3" s="7" t="s">
        <v>10</v>
      </c>
      <c r="BV3" s="7" t="s">
        <v>11</v>
      </c>
      <c r="BW3" s="7" t="s">
        <v>12</v>
      </c>
      <c r="BX3" s="8" t="s">
        <v>13</v>
      </c>
    </row>
    <row r="4" spans="1:83" ht="19.5" thickBot="1" x14ac:dyDescent="0.3">
      <c r="A4" s="10">
        <v>1</v>
      </c>
      <c r="B4" s="5">
        <v>2</v>
      </c>
      <c r="C4" s="11">
        <v>3</v>
      </c>
      <c r="D4" s="5">
        <v>4</v>
      </c>
      <c r="E4" s="11">
        <v>5</v>
      </c>
      <c r="F4" s="5">
        <v>6</v>
      </c>
      <c r="G4" s="11">
        <v>7</v>
      </c>
      <c r="H4" s="5">
        <v>8</v>
      </c>
      <c r="I4" s="11">
        <v>9</v>
      </c>
      <c r="J4" s="5">
        <v>10</v>
      </c>
      <c r="K4" s="11">
        <v>11</v>
      </c>
      <c r="L4" s="12">
        <v>12</v>
      </c>
      <c r="M4" s="10">
        <v>13</v>
      </c>
      <c r="N4" s="12">
        <v>14</v>
      </c>
      <c r="O4" s="10">
        <v>15</v>
      </c>
      <c r="P4" s="13">
        <v>16</v>
      </c>
      <c r="Q4" s="10">
        <v>17</v>
      </c>
      <c r="R4" s="5">
        <v>18</v>
      </c>
      <c r="S4" s="10">
        <v>19</v>
      </c>
      <c r="T4" s="5">
        <v>20</v>
      </c>
      <c r="U4" s="10">
        <v>21</v>
      </c>
      <c r="V4" s="5">
        <v>22</v>
      </c>
      <c r="W4" s="10">
        <v>23</v>
      </c>
      <c r="X4" s="5">
        <v>24</v>
      </c>
      <c r="Y4" s="10">
        <v>25</v>
      </c>
      <c r="Z4" s="5">
        <v>26</v>
      </c>
      <c r="AA4" s="10">
        <v>27</v>
      </c>
      <c r="AB4" s="5">
        <v>28</v>
      </c>
      <c r="AC4" s="10">
        <v>29</v>
      </c>
      <c r="AD4" s="5">
        <v>30</v>
      </c>
      <c r="AE4" s="10">
        <v>31</v>
      </c>
      <c r="AF4" s="5">
        <v>32</v>
      </c>
      <c r="AG4" s="10">
        <v>33</v>
      </c>
      <c r="AH4" s="5">
        <v>34</v>
      </c>
      <c r="AI4" s="10">
        <v>35</v>
      </c>
      <c r="AJ4" s="5">
        <v>36</v>
      </c>
      <c r="AK4" s="11">
        <v>37</v>
      </c>
      <c r="AL4" s="5">
        <v>38</v>
      </c>
      <c r="AM4" s="11">
        <v>39</v>
      </c>
      <c r="AN4" s="5">
        <v>40</v>
      </c>
      <c r="AO4" s="11">
        <v>41</v>
      </c>
      <c r="AP4" s="5">
        <v>42</v>
      </c>
      <c r="AQ4" s="10">
        <v>43</v>
      </c>
      <c r="AR4" s="5">
        <v>44</v>
      </c>
      <c r="AS4" s="10">
        <v>45</v>
      </c>
      <c r="AT4" s="5">
        <v>46</v>
      </c>
      <c r="AU4" s="11">
        <v>47</v>
      </c>
      <c r="AV4" s="5">
        <v>48</v>
      </c>
      <c r="AW4" s="11">
        <v>49</v>
      </c>
      <c r="AX4" s="5">
        <v>50</v>
      </c>
      <c r="AY4" s="11">
        <v>51</v>
      </c>
      <c r="AZ4" s="5">
        <v>52</v>
      </c>
      <c r="BA4" s="10">
        <v>53</v>
      </c>
      <c r="BB4" s="5">
        <v>54</v>
      </c>
      <c r="BC4" s="10">
        <v>55</v>
      </c>
      <c r="BD4" s="5">
        <v>56</v>
      </c>
      <c r="BE4" s="11">
        <v>57</v>
      </c>
      <c r="BF4" s="5">
        <v>58</v>
      </c>
      <c r="BG4" s="11">
        <v>59</v>
      </c>
      <c r="BH4" s="5">
        <v>60</v>
      </c>
      <c r="BI4" s="11">
        <v>61</v>
      </c>
      <c r="BJ4" s="5">
        <v>62</v>
      </c>
      <c r="BK4" s="10">
        <v>63</v>
      </c>
      <c r="BL4" s="5">
        <v>64</v>
      </c>
      <c r="BM4" s="10">
        <v>65</v>
      </c>
      <c r="BN4" s="5">
        <v>66</v>
      </c>
      <c r="BO4" s="10">
        <v>67</v>
      </c>
      <c r="BP4" s="12">
        <v>68</v>
      </c>
      <c r="BQ4" s="10">
        <v>69</v>
      </c>
      <c r="BR4" s="12">
        <v>70</v>
      </c>
      <c r="BS4" s="13">
        <v>71</v>
      </c>
      <c r="BT4" s="5">
        <v>72</v>
      </c>
      <c r="BU4" s="10">
        <v>73</v>
      </c>
      <c r="BV4" s="5">
        <v>74</v>
      </c>
      <c r="BW4" s="10">
        <v>75</v>
      </c>
      <c r="BX4" s="13">
        <v>76</v>
      </c>
    </row>
    <row r="5" spans="1:83" ht="18.75" x14ac:dyDescent="0.25">
      <c r="A5" s="245" t="s">
        <v>16</v>
      </c>
      <c r="B5" s="21">
        <v>220720285</v>
      </c>
      <c r="C5" s="16">
        <v>49986035</v>
      </c>
      <c r="D5" s="16">
        <v>49986882</v>
      </c>
      <c r="E5" s="16">
        <v>65142035</v>
      </c>
      <c r="F5" s="283">
        <v>55605333</v>
      </c>
      <c r="G5" s="22">
        <v>0</v>
      </c>
      <c r="H5" s="19">
        <v>0</v>
      </c>
      <c r="I5" s="19">
        <v>0</v>
      </c>
      <c r="J5" s="19">
        <v>0</v>
      </c>
      <c r="K5" s="20">
        <v>0</v>
      </c>
      <c r="L5" s="284">
        <v>0</v>
      </c>
      <c r="M5" s="27"/>
      <c r="N5" s="27"/>
      <c r="O5" s="27"/>
      <c r="P5" s="27"/>
      <c r="Q5" s="21">
        <v>144408662</v>
      </c>
      <c r="R5" s="16">
        <v>32209610</v>
      </c>
      <c r="S5" s="16">
        <v>32071006</v>
      </c>
      <c r="T5" s="16">
        <v>45276053</v>
      </c>
      <c r="U5" s="283">
        <v>34851993</v>
      </c>
      <c r="V5" s="15">
        <v>3223</v>
      </c>
      <c r="W5" s="16">
        <v>657</v>
      </c>
      <c r="X5" s="16">
        <v>723</v>
      </c>
      <c r="Y5" s="16">
        <v>1045</v>
      </c>
      <c r="Z5" s="17">
        <v>798</v>
      </c>
      <c r="AA5" s="21">
        <v>56907243</v>
      </c>
      <c r="AB5" s="16">
        <v>13239032</v>
      </c>
      <c r="AC5" s="16">
        <v>12833442</v>
      </c>
      <c r="AD5" s="16">
        <v>15231820</v>
      </c>
      <c r="AE5" s="283">
        <v>15602949</v>
      </c>
      <c r="AF5" s="15">
        <v>100217</v>
      </c>
      <c r="AG5" s="16">
        <v>26607</v>
      </c>
      <c r="AH5" s="16">
        <v>24667</v>
      </c>
      <c r="AI5" s="16">
        <v>23259</v>
      </c>
      <c r="AJ5" s="17">
        <v>25684</v>
      </c>
      <c r="AK5" s="18">
        <v>18023589</v>
      </c>
      <c r="AL5" s="16">
        <v>3802261</v>
      </c>
      <c r="AM5" s="16">
        <v>7119625</v>
      </c>
      <c r="AN5" s="16">
        <v>3562090</v>
      </c>
      <c r="AO5" s="283">
        <v>3539613</v>
      </c>
      <c r="AP5" s="15">
        <v>33519</v>
      </c>
      <c r="AQ5" s="16">
        <v>8933</v>
      </c>
      <c r="AR5" s="16">
        <v>15060</v>
      </c>
      <c r="AS5" s="16">
        <v>4795</v>
      </c>
      <c r="AT5" s="17">
        <v>4731</v>
      </c>
      <c r="AU5" s="18">
        <v>4315052</v>
      </c>
      <c r="AV5" s="16">
        <v>993495</v>
      </c>
      <c r="AW5" s="16">
        <v>1072229</v>
      </c>
      <c r="AX5" s="16">
        <v>1097912</v>
      </c>
      <c r="AY5" s="283">
        <v>1151416</v>
      </c>
      <c r="AZ5" s="15">
        <v>4709</v>
      </c>
      <c r="BA5" s="16">
        <v>1121</v>
      </c>
      <c r="BB5" s="16">
        <v>1169</v>
      </c>
      <c r="BC5" s="16">
        <v>1197</v>
      </c>
      <c r="BD5" s="17">
        <v>1222</v>
      </c>
      <c r="BE5" s="18">
        <v>34568602</v>
      </c>
      <c r="BF5" s="16">
        <v>8443276</v>
      </c>
      <c r="BG5" s="16">
        <v>4641588</v>
      </c>
      <c r="BH5" s="16">
        <v>10571818</v>
      </c>
      <c r="BI5" s="283">
        <v>10911920</v>
      </c>
      <c r="BJ5" s="15">
        <v>61989</v>
      </c>
      <c r="BK5" s="16">
        <v>16553</v>
      </c>
      <c r="BL5" s="16">
        <v>8438</v>
      </c>
      <c r="BM5" s="16">
        <v>17267</v>
      </c>
      <c r="BN5" s="16">
        <v>19731</v>
      </c>
      <c r="BO5" s="19">
        <v>19404380</v>
      </c>
      <c r="BP5" s="104">
        <v>4537393</v>
      </c>
      <c r="BQ5" s="104">
        <v>5082434</v>
      </c>
      <c r="BR5" s="104">
        <v>4634162</v>
      </c>
      <c r="BS5" s="285">
        <v>5150391</v>
      </c>
      <c r="BT5" s="21">
        <v>1303</v>
      </c>
      <c r="BU5" s="16">
        <v>321</v>
      </c>
      <c r="BV5" s="16">
        <v>341</v>
      </c>
      <c r="BW5" s="16">
        <v>313</v>
      </c>
      <c r="BX5" s="285">
        <v>328</v>
      </c>
      <c r="BY5" s="3">
        <v>4</v>
      </c>
      <c r="BZ5" s="3">
        <v>4</v>
      </c>
      <c r="CA5" s="3">
        <v>4</v>
      </c>
      <c r="CB5" s="3">
        <v>4</v>
      </c>
      <c r="CD5" s="23">
        <v>3</v>
      </c>
      <c r="CE5" s="23">
        <v>2</v>
      </c>
    </row>
    <row r="6" spans="1:83" ht="18.75" x14ac:dyDescent="0.25">
      <c r="A6" s="246" t="s">
        <v>17</v>
      </c>
      <c r="B6" s="32">
        <v>1450641</v>
      </c>
      <c r="C6" s="25">
        <v>109162</v>
      </c>
      <c r="D6" s="25">
        <v>320317</v>
      </c>
      <c r="E6" s="25">
        <v>808371</v>
      </c>
      <c r="F6" s="34">
        <v>212791</v>
      </c>
      <c r="G6" s="26"/>
      <c r="H6" s="27"/>
      <c r="I6" s="27"/>
      <c r="J6" s="27"/>
      <c r="K6" s="287"/>
      <c r="L6" s="284"/>
      <c r="M6" s="25"/>
      <c r="N6" s="25"/>
      <c r="O6" s="25"/>
      <c r="P6" s="34"/>
      <c r="Q6" s="32">
        <v>1450641</v>
      </c>
      <c r="R6" s="25">
        <v>109162</v>
      </c>
      <c r="S6" s="25">
        <v>320317</v>
      </c>
      <c r="T6" s="25">
        <v>808371</v>
      </c>
      <c r="U6" s="34">
        <v>212791</v>
      </c>
      <c r="V6" s="36">
        <v>26</v>
      </c>
      <c r="W6" s="25">
        <v>2</v>
      </c>
      <c r="X6" s="25">
        <v>2</v>
      </c>
      <c r="Y6" s="25">
        <v>16</v>
      </c>
      <c r="Z6" s="33">
        <v>6</v>
      </c>
      <c r="AA6" s="32">
        <v>0</v>
      </c>
      <c r="AB6" s="25">
        <v>0</v>
      </c>
      <c r="AC6" s="25">
        <v>0</v>
      </c>
      <c r="AD6" s="25">
        <v>0</v>
      </c>
      <c r="AE6" s="34">
        <v>0</v>
      </c>
      <c r="AF6" s="36"/>
      <c r="AG6" s="25"/>
      <c r="AH6" s="25"/>
      <c r="AI6" s="25"/>
      <c r="AJ6" s="33"/>
      <c r="AK6" s="284"/>
      <c r="AL6" s="25">
        <v>0</v>
      </c>
      <c r="AM6" s="25">
        <v>0</v>
      </c>
      <c r="AN6" s="25">
        <v>0</v>
      </c>
      <c r="AO6" s="34">
        <v>0</v>
      </c>
      <c r="AP6" s="36"/>
      <c r="AQ6" s="25">
        <v>0</v>
      </c>
      <c r="AR6" s="25">
        <v>0</v>
      </c>
      <c r="AS6" s="25">
        <v>0</v>
      </c>
      <c r="AT6" s="33">
        <v>0</v>
      </c>
      <c r="AU6" s="284"/>
      <c r="AV6" s="25">
        <v>0</v>
      </c>
      <c r="AW6" s="25">
        <v>0</v>
      </c>
      <c r="AX6" s="25">
        <v>0</v>
      </c>
      <c r="AY6" s="34">
        <v>0</v>
      </c>
      <c r="AZ6" s="36"/>
      <c r="BA6" s="25">
        <v>0</v>
      </c>
      <c r="BB6" s="25">
        <v>0</v>
      </c>
      <c r="BC6" s="25">
        <v>0</v>
      </c>
      <c r="BD6" s="33">
        <v>0</v>
      </c>
      <c r="BE6" s="284"/>
      <c r="BF6" s="25">
        <v>0</v>
      </c>
      <c r="BG6" s="25">
        <v>0</v>
      </c>
      <c r="BH6" s="25">
        <v>0</v>
      </c>
      <c r="BI6" s="34">
        <v>0</v>
      </c>
      <c r="BJ6" s="36"/>
      <c r="BK6" s="25">
        <v>0</v>
      </c>
      <c r="BL6" s="25">
        <v>0</v>
      </c>
      <c r="BM6" s="25">
        <v>0</v>
      </c>
      <c r="BN6" s="25">
        <v>0</v>
      </c>
      <c r="BO6" s="27"/>
      <c r="BP6" s="25">
        <v>0</v>
      </c>
      <c r="BQ6" s="25">
        <v>0</v>
      </c>
      <c r="BR6" s="25">
        <v>0</v>
      </c>
      <c r="BS6" s="34">
        <v>0</v>
      </c>
      <c r="BT6" s="32"/>
      <c r="BU6" s="25">
        <v>0</v>
      </c>
      <c r="BV6" s="25">
        <v>0</v>
      </c>
      <c r="BW6" s="25">
        <v>0</v>
      </c>
      <c r="BX6" s="34">
        <v>0</v>
      </c>
      <c r="CD6" s="23"/>
      <c r="CE6" s="23"/>
    </row>
    <row r="7" spans="1:83" ht="18.75" x14ac:dyDescent="0.25">
      <c r="A7" s="247" t="s">
        <v>18</v>
      </c>
      <c r="B7" s="32">
        <v>596120</v>
      </c>
      <c r="C7" s="25">
        <v>71740</v>
      </c>
      <c r="D7" s="25">
        <v>68799</v>
      </c>
      <c r="E7" s="25">
        <v>289723</v>
      </c>
      <c r="F7" s="34">
        <v>165858</v>
      </c>
      <c r="G7" s="36">
        <v>0</v>
      </c>
      <c r="H7" s="25">
        <v>0</v>
      </c>
      <c r="I7" s="25">
        <v>0</v>
      </c>
      <c r="J7" s="25">
        <v>0</v>
      </c>
      <c r="K7" s="34">
        <v>0</v>
      </c>
      <c r="L7" s="32">
        <v>0</v>
      </c>
      <c r="M7" s="25"/>
      <c r="N7" s="25"/>
      <c r="O7" s="25"/>
      <c r="P7" s="34"/>
      <c r="Q7" s="32">
        <v>0</v>
      </c>
      <c r="R7" s="25">
        <v>0</v>
      </c>
      <c r="S7" s="25">
        <v>0</v>
      </c>
      <c r="T7" s="25">
        <v>0</v>
      </c>
      <c r="U7" s="34">
        <v>0</v>
      </c>
      <c r="V7" s="36">
        <v>0</v>
      </c>
      <c r="W7" s="25">
        <v>0</v>
      </c>
      <c r="X7" s="25">
        <v>0</v>
      </c>
      <c r="Y7" s="25">
        <v>0</v>
      </c>
      <c r="Z7" s="33">
        <v>0</v>
      </c>
      <c r="AA7" s="32">
        <v>596120</v>
      </c>
      <c r="AB7" s="25">
        <v>71740</v>
      </c>
      <c r="AC7" s="25">
        <v>68799</v>
      </c>
      <c r="AD7" s="25">
        <v>289723</v>
      </c>
      <c r="AE7" s="34">
        <v>165858</v>
      </c>
      <c r="AF7" s="36">
        <v>8268</v>
      </c>
      <c r="AG7" s="25">
        <v>1000</v>
      </c>
      <c r="AH7" s="25">
        <v>2871</v>
      </c>
      <c r="AI7" s="25">
        <v>2105</v>
      </c>
      <c r="AJ7" s="33">
        <v>2292</v>
      </c>
      <c r="AK7" s="32">
        <v>596120</v>
      </c>
      <c r="AL7" s="25">
        <v>71740</v>
      </c>
      <c r="AM7" s="25">
        <v>68799</v>
      </c>
      <c r="AN7" s="25">
        <v>289723</v>
      </c>
      <c r="AO7" s="34">
        <v>165858</v>
      </c>
      <c r="AP7" s="36">
        <v>8268</v>
      </c>
      <c r="AQ7" s="25">
        <v>1000</v>
      </c>
      <c r="AR7" s="25">
        <v>2871</v>
      </c>
      <c r="AS7" s="25">
        <v>2105</v>
      </c>
      <c r="AT7" s="33">
        <v>2292</v>
      </c>
      <c r="AU7" s="32">
        <v>0</v>
      </c>
      <c r="AV7" s="25">
        <v>0</v>
      </c>
      <c r="AW7" s="25">
        <v>0</v>
      </c>
      <c r="AX7" s="25">
        <v>0</v>
      </c>
      <c r="AY7" s="34">
        <v>0</v>
      </c>
      <c r="AZ7" s="36">
        <v>0</v>
      </c>
      <c r="BA7" s="25">
        <v>0</v>
      </c>
      <c r="BB7" s="25">
        <v>0</v>
      </c>
      <c r="BC7" s="25">
        <v>0</v>
      </c>
      <c r="BD7" s="33">
        <v>0</v>
      </c>
      <c r="BE7" s="32">
        <v>0</v>
      </c>
      <c r="BF7" s="25">
        <v>0</v>
      </c>
      <c r="BG7" s="25">
        <v>0</v>
      </c>
      <c r="BH7" s="25">
        <v>0</v>
      </c>
      <c r="BI7" s="68">
        <v>0</v>
      </c>
      <c r="BJ7" s="36">
        <v>0</v>
      </c>
      <c r="BK7" s="25">
        <v>0</v>
      </c>
      <c r="BL7" s="25">
        <v>0</v>
      </c>
      <c r="BM7" s="25">
        <v>0</v>
      </c>
      <c r="BN7" s="30">
        <v>0</v>
      </c>
      <c r="BO7" s="32">
        <v>0</v>
      </c>
      <c r="BP7" s="25">
        <v>0</v>
      </c>
      <c r="BQ7" s="25">
        <v>0</v>
      </c>
      <c r="BR7" s="25">
        <v>0</v>
      </c>
      <c r="BS7" s="34">
        <v>0</v>
      </c>
      <c r="BT7" s="32">
        <v>0</v>
      </c>
      <c r="BU7" s="25">
        <v>0</v>
      </c>
      <c r="BV7" s="25">
        <v>0</v>
      </c>
      <c r="BW7" s="25">
        <v>0</v>
      </c>
      <c r="BX7" s="34">
        <v>0</v>
      </c>
      <c r="BY7" s="3">
        <v>4</v>
      </c>
      <c r="BZ7" s="3">
        <v>4</v>
      </c>
      <c r="CA7" s="3">
        <v>4</v>
      </c>
      <c r="CB7" s="3">
        <v>4</v>
      </c>
      <c r="CD7" s="23">
        <v>3</v>
      </c>
      <c r="CE7" s="23">
        <v>2</v>
      </c>
    </row>
    <row r="8" spans="1:83" ht="18.75" x14ac:dyDescent="0.25">
      <c r="A8" s="248" t="s">
        <v>19</v>
      </c>
      <c r="B8" s="32">
        <v>1176838</v>
      </c>
      <c r="C8" s="25">
        <v>337930</v>
      </c>
      <c r="D8" s="25">
        <v>366190</v>
      </c>
      <c r="E8" s="25">
        <v>179766</v>
      </c>
      <c r="F8" s="34">
        <v>292952</v>
      </c>
      <c r="G8" s="36">
        <v>0</v>
      </c>
      <c r="H8" s="25">
        <v>0</v>
      </c>
      <c r="I8" s="25">
        <v>0</v>
      </c>
      <c r="J8" s="25">
        <v>0</v>
      </c>
      <c r="K8" s="34">
        <v>0</v>
      </c>
      <c r="L8" s="32">
        <v>0</v>
      </c>
      <c r="M8" s="25"/>
      <c r="N8" s="25"/>
      <c r="O8" s="25"/>
      <c r="P8" s="34"/>
      <c r="Q8" s="32">
        <v>837576</v>
      </c>
      <c r="R8" s="25">
        <v>298278</v>
      </c>
      <c r="S8" s="25">
        <v>226372</v>
      </c>
      <c r="T8" s="25">
        <v>173108</v>
      </c>
      <c r="U8" s="34">
        <v>139818</v>
      </c>
      <c r="V8" s="36">
        <v>126</v>
      </c>
      <c r="W8" s="25">
        <v>45</v>
      </c>
      <c r="X8" s="25">
        <v>34</v>
      </c>
      <c r="Y8" s="25">
        <v>26</v>
      </c>
      <c r="Z8" s="33">
        <v>21</v>
      </c>
      <c r="AA8" s="32">
        <v>339262</v>
      </c>
      <c r="AB8" s="25">
        <v>39652</v>
      </c>
      <c r="AC8" s="25">
        <v>139818</v>
      </c>
      <c r="AD8" s="25">
        <v>6658</v>
      </c>
      <c r="AE8" s="34">
        <v>153134</v>
      </c>
      <c r="AF8" s="36">
        <v>51</v>
      </c>
      <c r="AG8" s="25">
        <v>6</v>
      </c>
      <c r="AH8" s="25">
        <v>21</v>
      </c>
      <c r="AI8" s="25">
        <v>1</v>
      </c>
      <c r="AJ8" s="33">
        <v>23</v>
      </c>
      <c r="AK8" s="32">
        <v>0</v>
      </c>
      <c r="AL8" s="25">
        <v>0</v>
      </c>
      <c r="AM8" s="25">
        <v>0</v>
      </c>
      <c r="AN8" s="25">
        <v>0</v>
      </c>
      <c r="AO8" s="34">
        <v>0</v>
      </c>
      <c r="AP8" s="36">
        <v>0</v>
      </c>
      <c r="AQ8" s="25">
        <v>0</v>
      </c>
      <c r="AR8" s="25">
        <v>0</v>
      </c>
      <c r="AS8" s="25">
        <v>0</v>
      </c>
      <c r="AT8" s="33">
        <v>0</v>
      </c>
      <c r="AU8" s="32">
        <v>0</v>
      </c>
      <c r="AV8" s="25">
        <v>0</v>
      </c>
      <c r="AW8" s="25">
        <v>0</v>
      </c>
      <c r="AX8" s="25">
        <v>0</v>
      </c>
      <c r="AY8" s="34">
        <v>0</v>
      </c>
      <c r="AZ8" s="36">
        <v>0</v>
      </c>
      <c r="BA8" s="25">
        <v>0</v>
      </c>
      <c r="BB8" s="25">
        <v>0</v>
      </c>
      <c r="BC8" s="25">
        <v>0</v>
      </c>
      <c r="BD8" s="33">
        <v>0</v>
      </c>
      <c r="BE8" s="32">
        <v>339262</v>
      </c>
      <c r="BF8" s="25">
        <v>39652</v>
      </c>
      <c r="BG8" s="25">
        <v>139818</v>
      </c>
      <c r="BH8" s="25">
        <v>6658</v>
      </c>
      <c r="BI8" s="34">
        <v>153134</v>
      </c>
      <c r="BJ8" s="36">
        <v>51</v>
      </c>
      <c r="BK8" s="25">
        <v>6</v>
      </c>
      <c r="BL8" s="25">
        <v>21</v>
      </c>
      <c r="BM8" s="25">
        <v>1</v>
      </c>
      <c r="BN8" s="25">
        <v>23</v>
      </c>
      <c r="BO8" s="32">
        <v>0</v>
      </c>
      <c r="BP8" s="25">
        <v>0</v>
      </c>
      <c r="BQ8" s="25">
        <v>0</v>
      </c>
      <c r="BR8" s="25">
        <v>0</v>
      </c>
      <c r="BS8" s="34">
        <v>0</v>
      </c>
      <c r="BT8" s="32">
        <v>0</v>
      </c>
      <c r="BU8" s="25">
        <v>0</v>
      </c>
      <c r="BV8" s="25">
        <v>0</v>
      </c>
      <c r="BW8" s="25">
        <v>0</v>
      </c>
      <c r="BX8" s="34">
        <v>0</v>
      </c>
      <c r="BY8" s="3">
        <v>4</v>
      </c>
      <c r="BZ8" s="3">
        <v>4</v>
      </c>
      <c r="CA8" s="3">
        <v>4</v>
      </c>
      <c r="CB8" s="3">
        <v>4</v>
      </c>
      <c r="CD8" s="23">
        <v>3</v>
      </c>
      <c r="CE8" s="23">
        <v>2</v>
      </c>
    </row>
    <row r="9" spans="1:83" ht="18.75" x14ac:dyDescent="0.25">
      <c r="A9" s="247" t="s">
        <v>20</v>
      </c>
      <c r="B9" s="32">
        <v>6239048</v>
      </c>
      <c r="C9" s="25">
        <v>65426</v>
      </c>
      <c r="D9" s="25">
        <v>0</v>
      </c>
      <c r="E9" s="25">
        <v>3176527</v>
      </c>
      <c r="F9" s="34">
        <v>2997095</v>
      </c>
      <c r="G9" s="36">
        <v>0</v>
      </c>
      <c r="H9" s="25">
        <v>0</v>
      </c>
      <c r="I9" s="25">
        <v>0</v>
      </c>
      <c r="J9" s="25">
        <v>0</v>
      </c>
      <c r="K9" s="34">
        <v>0</v>
      </c>
      <c r="L9" s="32">
        <v>0</v>
      </c>
      <c r="M9" s="25"/>
      <c r="N9" s="25"/>
      <c r="O9" s="25"/>
      <c r="P9" s="34"/>
      <c r="Q9" s="32">
        <v>0</v>
      </c>
      <c r="R9" s="25">
        <v>0</v>
      </c>
      <c r="S9" s="25">
        <v>0</v>
      </c>
      <c r="T9" s="25">
        <v>0</v>
      </c>
      <c r="U9" s="34">
        <v>0</v>
      </c>
      <c r="V9" s="36">
        <v>0</v>
      </c>
      <c r="W9" s="25">
        <v>0</v>
      </c>
      <c r="X9" s="25">
        <v>0</v>
      </c>
      <c r="Y9" s="25">
        <v>0</v>
      </c>
      <c r="Z9" s="33">
        <v>0</v>
      </c>
      <c r="AA9" s="32">
        <v>6239048</v>
      </c>
      <c r="AB9" s="25">
        <v>65426</v>
      </c>
      <c r="AC9" s="25">
        <v>0</v>
      </c>
      <c r="AD9" s="25">
        <v>3176527</v>
      </c>
      <c r="AE9" s="34">
        <v>2997095</v>
      </c>
      <c r="AF9" s="36">
        <v>920</v>
      </c>
      <c r="AG9" s="25">
        <v>10</v>
      </c>
      <c r="AH9" s="25">
        <v>0</v>
      </c>
      <c r="AI9" s="25">
        <v>472</v>
      </c>
      <c r="AJ9" s="33">
        <v>438</v>
      </c>
      <c r="AK9" s="32">
        <v>0</v>
      </c>
      <c r="AL9" s="25">
        <v>0</v>
      </c>
      <c r="AM9" s="25">
        <v>0</v>
      </c>
      <c r="AN9" s="25">
        <v>0</v>
      </c>
      <c r="AO9" s="34">
        <v>0</v>
      </c>
      <c r="AP9" s="36">
        <v>0</v>
      </c>
      <c r="AQ9" s="25">
        <v>0</v>
      </c>
      <c r="AR9" s="25">
        <v>0</v>
      </c>
      <c r="AS9" s="25">
        <v>0</v>
      </c>
      <c r="AT9" s="33">
        <v>0</v>
      </c>
      <c r="AU9" s="32">
        <v>0</v>
      </c>
      <c r="AV9" s="25">
        <v>0</v>
      </c>
      <c r="AW9" s="25">
        <v>0</v>
      </c>
      <c r="AX9" s="25">
        <v>0</v>
      </c>
      <c r="AY9" s="34">
        <v>0</v>
      </c>
      <c r="AZ9" s="36">
        <v>0</v>
      </c>
      <c r="BA9" s="25">
        <v>0</v>
      </c>
      <c r="BB9" s="25">
        <v>0</v>
      </c>
      <c r="BC9" s="25">
        <v>0</v>
      </c>
      <c r="BD9" s="33">
        <v>0</v>
      </c>
      <c r="BE9" s="32">
        <v>6239048</v>
      </c>
      <c r="BF9" s="25">
        <v>65426</v>
      </c>
      <c r="BG9" s="25">
        <v>0</v>
      </c>
      <c r="BH9" s="25">
        <v>3176527</v>
      </c>
      <c r="BI9" s="34">
        <v>2997095</v>
      </c>
      <c r="BJ9" s="36">
        <v>920</v>
      </c>
      <c r="BK9" s="25">
        <v>10</v>
      </c>
      <c r="BL9" s="25">
        <v>0</v>
      </c>
      <c r="BM9" s="25">
        <v>472</v>
      </c>
      <c r="BN9" s="25">
        <v>438</v>
      </c>
      <c r="BO9" s="32">
        <v>0</v>
      </c>
      <c r="BP9" s="25">
        <v>0</v>
      </c>
      <c r="BQ9" s="25">
        <v>0</v>
      </c>
      <c r="BR9" s="25">
        <v>0</v>
      </c>
      <c r="BS9" s="34">
        <v>0</v>
      </c>
      <c r="BT9" s="32">
        <v>0</v>
      </c>
      <c r="BU9" s="25">
        <v>0</v>
      </c>
      <c r="BV9" s="25">
        <v>0</v>
      </c>
      <c r="BW9" s="25">
        <v>0</v>
      </c>
      <c r="BX9" s="34">
        <v>0</v>
      </c>
      <c r="BY9" s="3">
        <v>4</v>
      </c>
      <c r="BZ9" s="3">
        <v>4</v>
      </c>
      <c r="CA9" s="3">
        <v>4</v>
      </c>
      <c r="CB9" s="3">
        <v>4</v>
      </c>
      <c r="CD9" s="23">
        <v>3</v>
      </c>
      <c r="CE9" s="23">
        <v>2</v>
      </c>
    </row>
    <row r="10" spans="1:83" ht="18.75" x14ac:dyDescent="0.25">
      <c r="A10" s="247" t="s">
        <v>21</v>
      </c>
      <c r="B10" s="32">
        <v>0</v>
      </c>
      <c r="C10" s="25">
        <v>0</v>
      </c>
      <c r="D10" s="25">
        <v>0</v>
      </c>
      <c r="E10" s="25">
        <v>0</v>
      </c>
      <c r="F10" s="34">
        <v>0</v>
      </c>
      <c r="G10" s="36">
        <v>0</v>
      </c>
      <c r="H10" s="25">
        <v>0</v>
      </c>
      <c r="I10" s="25">
        <v>0</v>
      </c>
      <c r="J10" s="25">
        <v>0</v>
      </c>
      <c r="K10" s="34">
        <v>0</v>
      </c>
      <c r="L10" s="32">
        <v>0</v>
      </c>
      <c r="M10" s="25"/>
      <c r="N10" s="25"/>
      <c r="O10" s="25"/>
      <c r="P10" s="34"/>
      <c r="Q10" s="32">
        <v>0</v>
      </c>
      <c r="R10" s="25">
        <v>0</v>
      </c>
      <c r="S10" s="25">
        <v>0</v>
      </c>
      <c r="T10" s="25">
        <v>0</v>
      </c>
      <c r="U10" s="34">
        <v>0</v>
      </c>
      <c r="V10" s="36">
        <v>0</v>
      </c>
      <c r="W10" s="25">
        <v>0</v>
      </c>
      <c r="X10" s="25">
        <v>0</v>
      </c>
      <c r="Y10" s="25">
        <v>0</v>
      </c>
      <c r="Z10" s="33">
        <v>0</v>
      </c>
      <c r="AA10" s="32">
        <v>0</v>
      </c>
      <c r="AB10" s="25">
        <v>0</v>
      </c>
      <c r="AC10" s="25">
        <v>0</v>
      </c>
      <c r="AD10" s="25">
        <v>0</v>
      </c>
      <c r="AE10" s="34">
        <v>0</v>
      </c>
      <c r="AF10" s="36">
        <v>0</v>
      </c>
      <c r="AG10" s="25">
        <v>0</v>
      </c>
      <c r="AH10" s="25">
        <v>0</v>
      </c>
      <c r="AI10" s="25">
        <v>0</v>
      </c>
      <c r="AJ10" s="33">
        <v>0</v>
      </c>
      <c r="AK10" s="32">
        <v>0</v>
      </c>
      <c r="AL10" s="25">
        <v>0</v>
      </c>
      <c r="AM10" s="25">
        <v>0</v>
      </c>
      <c r="AN10" s="25">
        <v>0</v>
      </c>
      <c r="AO10" s="34">
        <v>0</v>
      </c>
      <c r="AP10" s="36">
        <v>0</v>
      </c>
      <c r="AQ10" s="25">
        <v>0</v>
      </c>
      <c r="AR10" s="25">
        <v>0</v>
      </c>
      <c r="AS10" s="25">
        <v>0</v>
      </c>
      <c r="AT10" s="33">
        <v>0</v>
      </c>
      <c r="AU10" s="32">
        <v>0</v>
      </c>
      <c r="AV10" s="25">
        <v>0</v>
      </c>
      <c r="AW10" s="25">
        <v>0</v>
      </c>
      <c r="AX10" s="25">
        <v>0</v>
      </c>
      <c r="AY10" s="34">
        <v>0</v>
      </c>
      <c r="AZ10" s="36">
        <v>0</v>
      </c>
      <c r="BA10" s="25">
        <v>0</v>
      </c>
      <c r="BB10" s="25">
        <v>0</v>
      </c>
      <c r="BC10" s="25">
        <v>0</v>
      </c>
      <c r="BD10" s="33">
        <v>0</v>
      </c>
      <c r="BE10" s="32">
        <v>0</v>
      </c>
      <c r="BF10" s="25">
        <v>0</v>
      </c>
      <c r="BG10" s="25">
        <v>0</v>
      </c>
      <c r="BH10" s="25">
        <v>0</v>
      </c>
      <c r="BI10" s="34">
        <v>0</v>
      </c>
      <c r="BJ10" s="36">
        <v>0</v>
      </c>
      <c r="BK10" s="25">
        <v>0</v>
      </c>
      <c r="BL10" s="25">
        <v>0</v>
      </c>
      <c r="BM10" s="25">
        <v>0</v>
      </c>
      <c r="BN10" s="25">
        <v>0</v>
      </c>
      <c r="BO10" s="32">
        <v>0</v>
      </c>
      <c r="BP10" s="25">
        <v>0</v>
      </c>
      <c r="BQ10" s="25">
        <v>0</v>
      </c>
      <c r="BR10" s="25">
        <v>0</v>
      </c>
      <c r="BS10" s="34">
        <v>0</v>
      </c>
      <c r="BT10" s="32">
        <v>0</v>
      </c>
      <c r="BU10" s="25">
        <v>0</v>
      </c>
      <c r="BV10" s="25">
        <v>0</v>
      </c>
      <c r="BW10" s="25">
        <v>0</v>
      </c>
      <c r="BX10" s="34">
        <v>0</v>
      </c>
      <c r="BY10" s="3">
        <v>4</v>
      </c>
      <c r="BZ10" s="3">
        <v>4</v>
      </c>
      <c r="CA10" s="3">
        <v>4</v>
      </c>
      <c r="CB10" s="3">
        <v>4</v>
      </c>
      <c r="CD10" s="23">
        <v>3</v>
      </c>
      <c r="CE10" s="23">
        <v>2</v>
      </c>
    </row>
    <row r="11" spans="1:83" ht="18.75" x14ac:dyDescent="0.25">
      <c r="A11" s="247" t="s">
        <v>22</v>
      </c>
      <c r="B11" s="32">
        <v>0</v>
      </c>
      <c r="C11" s="25">
        <v>0</v>
      </c>
      <c r="D11" s="25">
        <v>0</v>
      </c>
      <c r="E11" s="25">
        <v>0</v>
      </c>
      <c r="F11" s="34">
        <v>0</v>
      </c>
      <c r="G11" s="36">
        <v>0</v>
      </c>
      <c r="H11" s="25">
        <v>0</v>
      </c>
      <c r="I11" s="25">
        <v>0</v>
      </c>
      <c r="J11" s="25">
        <v>0</v>
      </c>
      <c r="K11" s="34">
        <v>0</v>
      </c>
      <c r="L11" s="32">
        <v>0</v>
      </c>
      <c r="M11" s="25"/>
      <c r="N11" s="25"/>
      <c r="O11" s="25"/>
      <c r="P11" s="34"/>
      <c r="Q11" s="32">
        <v>0</v>
      </c>
      <c r="R11" s="25">
        <v>0</v>
      </c>
      <c r="S11" s="25">
        <v>0</v>
      </c>
      <c r="T11" s="25">
        <v>0</v>
      </c>
      <c r="U11" s="34">
        <v>0</v>
      </c>
      <c r="V11" s="36">
        <v>0</v>
      </c>
      <c r="W11" s="25">
        <v>0</v>
      </c>
      <c r="X11" s="25">
        <v>0</v>
      </c>
      <c r="Y11" s="25">
        <v>0</v>
      </c>
      <c r="Z11" s="33">
        <v>0</v>
      </c>
      <c r="AA11" s="32">
        <v>0</v>
      </c>
      <c r="AB11" s="25">
        <v>0</v>
      </c>
      <c r="AC11" s="25">
        <v>0</v>
      </c>
      <c r="AD11" s="25">
        <v>0</v>
      </c>
      <c r="AE11" s="34">
        <v>0</v>
      </c>
      <c r="AF11" s="36">
        <v>0</v>
      </c>
      <c r="AG11" s="25">
        <v>0</v>
      </c>
      <c r="AH11" s="25">
        <v>0</v>
      </c>
      <c r="AI11" s="25">
        <v>0</v>
      </c>
      <c r="AJ11" s="33">
        <v>0</v>
      </c>
      <c r="AK11" s="32">
        <v>0</v>
      </c>
      <c r="AL11" s="25">
        <v>0</v>
      </c>
      <c r="AM11" s="25">
        <v>0</v>
      </c>
      <c r="AN11" s="25">
        <v>0</v>
      </c>
      <c r="AO11" s="34">
        <v>0</v>
      </c>
      <c r="AP11" s="36">
        <v>0</v>
      </c>
      <c r="AQ11" s="25">
        <v>0</v>
      </c>
      <c r="AR11" s="25">
        <v>0</v>
      </c>
      <c r="AS11" s="25">
        <v>0</v>
      </c>
      <c r="AT11" s="33">
        <v>0</v>
      </c>
      <c r="AU11" s="32">
        <v>0</v>
      </c>
      <c r="AV11" s="25">
        <v>0</v>
      </c>
      <c r="AW11" s="25">
        <v>0</v>
      </c>
      <c r="AX11" s="25">
        <v>0</v>
      </c>
      <c r="AY11" s="34">
        <v>0</v>
      </c>
      <c r="AZ11" s="36">
        <v>0</v>
      </c>
      <c r="BA11" s="25">
        <v>0</v>
      </c>
      <c r="BB11" s="25">
        <v>0</v>
      </c>
      <c r="BC11" s="25">
        <v>0</v>
      </c>
      <c r="BD11" s="33">
        <v>0</v>
      </c>
      <c r="BE11" s="32">
        <v>0</v>
      </c>
      <c r="BF11" s="25">
        <v>0</v>
      </c>
      <c r="BG11" s="25">
        <v>0</v>
      </c>
      <c r="BH11" s="25">
        <v>0</v>
      </c>
      <c r="BI11" s="34">
        <v>0</v>
      </c>
      <c r="BJ11" s="36">
        <v>0</v>
      </c>
      <c r="BK11" s="25">
        <v>0</v>
      </c>
      <c r="BL11" s="25">
        <v>0</v>
      </c>
      <c r="BM11" s="25">
        <v>0</v>
      </c>
      <c r="BN11" s="25">
        <v>0</v>
      </c>
      <c r="BO11" s="32">
        <v>0</v>
      </c>
      <c r="BP11" s="25">
        <v>0</v>
      </c>
      <c r="BQ11" s="25">
        <v>0</v>
      </c>
      <c r="BR11" s="25">
        <v>0</v>
      </c>
      <c r="BS11" s="34">
        <v>0</v>
      </c>
      <c r="BT11" s="32">
        <v>0</v>
      </c>
      <c r="BU11" s="25">
        <v>0</v>
      </c>
      <c r="BV11" s="25">
        <v>0</v>
      </c>
      <c r="BW11" s="25">
        <v>0</v>
      </c>
      <c r="BX11" s="34">
        <v>0</v>
      </c>
      <c r="CD11" s="23"/>
      <c r="CE11" s="23"/>
    </row>
    <row r="12" spans="1:83" ht="18.75" x14ac:dyDescent="0.25">
      <c r="A12" s="248" t="s">
        <v>23</v>
      </c>
      <c r="B12" s="32">
        <v>0</v>
      </c>
      <c r="C12" s="25">
        <v>0</v>
      </c>
      <c r="D12" s="25">
        <v>0</v>
      </c>
      <c r="E12" s="25">
        <v>0</v>
      </c>
      <c r="F12" s="34">
        <v>0</v>
      </c>
      <c r="G12" s="36">
        <v>0</v>
      </c>
      <c r="H12" s="25">
        <v>0</v>
      </c>
      <c r="I12" s="25">
        <v>0</v>
      </c>
      <c r="J12" s="25">
        <v>0</v>
      </c>
      <c r="K12" s="34">
        <v>0</v>
      </c>
      <c r="L12" s="32">
        <v>0</v>
      </c>
      <c r="M12" s="25"/>
      <c r="N12" s="25"/>
      <c r="O12" s="25"/>
      <c r="P12" s="34"/>
      <c r="Q12" s="32">
        <v>0</v>
      </c>
      <c r="R12" s="25">
        <v>0</v>
      </c>
      <c r="S12" s="25">
        <v>0</v>
      </c>
      <c r="T12" s="25">
        <v>0</v>
      </c>
      <c r="U12" s="34">
        <v>0</v>
      </c>
      <c r="V12" s="36">
        <v>0</v>
      </c>
      <c r="W12" s="25">
        <v>0</v>
      </c>
      <c r="X12" s="25">
        <v>0</v>
      </c>
      <c r="Y12" s="25">
        <v>0</v>
      </c>
      <c r="Z12" s="33">
        <v>0</v>
      </c>
      <c r="AA12" s="32">
        <v>0</v>
      </c>
      <c r="AB12" s="25">
        <v>0</v>
      </c>
      <c r="AC12" s="25">
        <v>0</v>
      </c>
      <c r="AD12" s="25">
        <v>0</v>
      </c>
      <c r="AE12" s="34">
        <v>0</v>
      </c>
      <c r="AF12" s="36">
        <v>0</v>
      </c>
      <c r="AG12" s="25">
        <v>0</v>
      </c>
      <c r="AH12" s="25">
        <v>0</v>
      </c>
      <c r="AI12" s="25">
        <v>0</v>
      </c>
      <c r="AJ12" s="33">
        <v>0</v>
      </c>
      <c r="AK12" s="32">
        <v>0</v>
      </c>
      <c r="AL12" s="25">
        <v>0</v>
      </c>
      <c r="AM12" s="25">
        <v>0</v>
      </c>
      <c r="AN12" s="25">
        <v>0</v>
      </c>
      <c r="AO12" s="34">
        <v>0</v>
      </c>
      <c r="AP12" s="36">
        <v>0</v>
      </c>
      <c r="AQ12" s="25">
        <v>0</v>
      </c>
      <c r="AR12" s="25">
        <v>0</v>
      </c>
      <c r="AS12" s="25">
        <v>0</v>
      </c>
      <c r="AT12" s="33">
        <v>0</v>
      </c>
      <c r="AU12" s="32">
        <v>0</v>
      </c>
      <c r="AV12" s="25">
        <v>0</v>
      </c>
      <c r="AW12" s="25">
        <v>0</v>
      </c>
      <c r="AX12" s="25">
        <v>0</v>
      </c>
      <c r="AY12" s="34">
        <v>0</v>
      </c>
      <c r="AZ12" s="36">
        <v>0</v>
      </c>
      <c r="BA12" s="25">
        <v>0</v>
      </c>
      <c r="BB12" s="25">
        <v>0</v>
      </c>
      <c r="BC12" s="25">
        <v>0</v>
      </c>
      <c r="BD12" s="33">
        <v>0</v>
      </c>
      <c r="BE12" s="32">
        <v>0</v>
      </c>
      <c r="BF12" s="25">
        <v>0</v>
      </c>
      <c r="BG12" s="25">
        <v>0</v>
      </c>
      <c r="BH12" s="25">
        <v>0</v>
      </c>
      <c r="BI12" s="34">
        <v>0</v>
      </c>
      <c r="BJ12" s="36">
        <v>0</v>
      </c>
      <c r="BK12" s="25">
        <v>0</v>
      </c>
      <c r="BL12" s="25">
        <v>0</v>
      </c>
      <c r="BM12" s="25">
        <v>0</v>
      </c>
      <c r="BN12" s="25">
        <v>0</v>
      </c>
      <c r="BO12" s="32">
        <v>0</v>
      </c>
      <c r="BP12" s="25">
        <v>0</v>
      </c>
      <c r="BQ12" s="25">
        <v>0</v>
      </c>
      <c r="BR12" s="25">
        <v>0</v>
      </c>
      <c r="BS12" s="34">
        <v>0</v>
      </c>
      <c r="BT12" s="32">
        <v>0</v>
      </c>
      <c r="BU12" s="25">
        <v>0</v>
      </c>
      <c r="BV12" s="25">
        <v>0</v>
      </c>
      <c r="BW12" s="25">
        <v>0</v>
      </c>
      <c r="BX12" s="34">
        <v>0</v>
      </c>
      <c r="BY12" s="3">
        <v>4</v>
      </c>
      <c r="BZ12" s="3">
        <v>4</v>
      </c>
      <c r="CA12" s="3">
        <v>4</v>
      </c>
      <c r="CB12" s="3">
        <v>4</v>
      </c>
      <c r="CD12" s="23">
        <v>3</v>
      </c>
      <c r="CE12" s="23">
        <v>2</v>
      </c>
    </row>
    <row r="13" spans="1:83" ht="18.75" x14ac:dyDescent="0.25">
      <c r="A13" s="248" t="s">
        <v>24</v>
      </c>
      <c r="B13" s="32">
        <v>21178</v>
      </c>
      <c r="C13" s="25">
        <v>1144</v>
      </c>
      <c r="D13" s="25">
        <v>0</v>
      </c>
      <c r="E13" s="25">
        <v>3122</v>
      </c>
      <c r="F13" s="34">
        <v>16912</v>
      </c>
      <c r="G13" s="36">
        <v>0</v>
      </c>
      <c r="H13" s="25">
        <v>0</v>
      </c>
      <c r="I13" s="25">
        <v>0</v>
      </c>
      <c r="J13" s="25">
        <v>0</v>
      </c>
      <c r="K13" s="34">
        <v>0</v>
      </c>
      <c r="L13" s="32">
        <v>0</v>
      </c>
      <c r="M13" s="25"/>
      <c r="N13" s="25"/>
      <c r="O13" s="25"/>
      <c r="P13" s="34"/>
      <c r="Q13" s="32">
        <v>0</v>
      </c>
      <c r="R13" s="25">
        <v>0</v>
      </c>
      <c r="S13" s="25">
        <v>0</v>
      </c>
      <c r="T13" s="25">
        <v>0</v>
      </c>
      <c r="U13" s="34">
        <v>0</v>
      </c>
      <c r="V13" s="36">
        <v>0</v>
      </c>
      <c r="W13" s="25">
        <v>0</v>
      </c>
      <c r="X13" s="25">
        <v>0</v>
      </c>
      <c r="Y13" s="25">
        <v>0</v>
      </c>
      <c r="Z13" s="33">
        <v>0</v>
      </c>
      <c r="AA13" s="32">
        <v>21178</v>
      </c>
      <c r="AB13" s="25">
        <v>1144</v>
      </c>
      <c r="AC13" s="25">
        <v>0</v>
      </c>
      <c r="AD13" s="25">
        <v>3122</v>
      </c>
      <c r="AE13" s="34">
        <v>16912</v>
      </c>
      <c r="AF13" s="36">
        <v>68</v>
      </c>
      <c r="AG13" s="25">
        <v>3</v>
      </c>
      <c r="AH13" s="25">
        <v>0</v>
      </c>
      <c r="AI13" s="25">
        <v>18</v>
      </c>
      <c r="AJ13" s="33">
        <v>47</v>
      </c>
      <c r="AK13" s="32">
        <v>21178</v>
      </c>
      <c r="AL13" s="25">
        <v>1144</v>
      </c>
      <c r="AM13" s="25">
        <v>0</v>
      </c>
      <c r="AN13" s="25">
        <v>3122</v>
      </c>
      <c r="AO13" s="34">
        <v>16912</v>
      </c>
      <c r="AP13" s="36">
        <v>68</v>
      </c>
      <c r="AQ13" s="25">
        <v>3</v>
      </c>
      <c r="AR13" s="25">
        <v>0</v>
      </c>
      <c r="AS13" s="25">
        <v>18</v>
      </c>
      <c r="AT13" s="33">
        <v>47</v>
      </c>
      <c r="AU13" s="32">
        <v>0</v>
      </c>
      <c r="AV13" s="25">
        <v>0</v>
      </c>
      <c r="AW13" s="25">
        <v>0</v>
      </c>
      <c r="AX13" s="25">
        <v>0</v>
      </c>
      <c r="AY13" s="34">
        <v>0</v>
      </c>
      <c r="AZ13" s="36">
        <v>0</v>
      </c>
      <c r="BA13" s="25">
        <v>0</v>
      </c>
      <c r="BB13" s="25">
        <v>0</v>
      </c>
      <c r="BC13" s="25">
        <v>0</v>
      </c>
      <c r="BD13" s="33">
        <v>0</v>
      </c>
      <c r="BE13" s="32">
        <v>0</v>
      </c>
      <c r="BF13" s="25">
        <v>0</v>
      </c>
      <c r="BG13" s="25">
        <v>0</v>
      </c>
      <c r="BH13" s="25">
        <v>0</v>
      </c>
      <c r="BI13" s="34">
        <v>0</v>
      </c>
      <c r="BJ13" s="36">
        <v>0</v>
      </c>
      <c r="BK13" s="25">
        <v>0</v>
      </c>
      <c r="BL13" s="25">
        <v>0</v>
      </c>
      <c r="BM13" s="25">
        <v>0</v>
      </c>
      <c r="BN13" s="25">
        <v>0</v>
      </c>
      <c r="BO13" s="32">
        <v>0</v>
      </c>
      <c r="BP13" s="25">
        <v>0</v>
      </c>
      <c r="BQ13" s="25">
        <v>0</v>
      </c>
      <c r="BR13" s="25">
        <v>0</v>
      </c>
      <c r="BS13" s="34">
        <v>0</v>
      </c>
      <c r="BT13" s="32">
        <v>0</v>
      </c>
      <c r="BU13" s="25">
        <v>0</v>
      </c>
      <c r="BV13" s="25">
        <v>0</v>
      </c>
      <c r="BW13" s="25">
        <v>0</v>
      </c>
      <c r="BX13" s="34">
        <v>0</v>
      </c>
      <c r="BY13" s="3">
        <v>4</v>
      </c>
      <c r="BZ13" s="3">
        <v>4</v>
      </c>
      <c r="CA13" s="3">
        <v>4</v>
      </c>
      <c r="CB13" s="3">
        <v>4</v>
      </c>
      <c r="CD13" s="23">
        <v>3</v>
      </c>
      <c r="CE13" s="23">
        <v>2</v>
      </c>
    </row>
    <row r="14" spans="1:83" ht="18.75" x14ac:dyDescent="0.25">
      <c r="A14" s="249" t="s">
        <v>25</v>
      </c>
      <c r="B14" s="32">
        <v>549136</v>
      </c>
      <c r="C14" s="25">
        <v>234748</v>
      </c>
      <c r="D14" s="25">
        <v>165024</v>
      </c>
      <c r="E14" s="25">
        <v>40954</v>
      </c>
      <c r="F14" s="34">
        <v>108410</v>
      </c>
      <c r="G14" s="36">
        <v>0</v>
      </c>
      <c r="H14" s="25">
        <v>0</v>
      </c>
      <c r="I14" s="25">
        <v>0</v>
      </c>
      <c r="J14" s="25">
        <v>0</v>
      </c>
      <c r="K14" s="34">
        <v>0</v>
      </c>
      <c r="L14" s="32">
        <v>0</v>
      </c>
      <c r="M14" s="25"/>
      <c r="N14" s="25"/>
      <c r="O14" s="25"/>
      <c r="P14" s="34"/>
      <c r="Q14" s="32">
        <v>0</v>
      </c>
      <c r="R14" s="25">
        <v>0</v>
      </c>
      <c r="S14" s="25">
        <v>0</v>
      </c>
      <c r="T14" s="25">
        <v>0</v>
      </c>
      <c r="U14" s="34">
        <v>0</v>
      </c>
      <c r="V14" s="36">
        <v>0</v>
      </c>
      <c r="W14" s="25">
        <v>0</v>
      </c>
      <c r="X14" s="25">
        <v>0</v>
      </c>
      <c r="Y14" s="25">
        <v>0</v>
      </c>
      <c r="Z14" s="33">
        <v>0</v>
      </c>
      <c r="AA14" s="32">
        <v>549136</v>
      </c>
      <c r="AB14" s="25">
        <v>234748</v>
      </c>
      <c r="AC14" s="25">
        <v>165024</v>
      </c>
      <c r="AD14" s="25">
        <v>40954</v>
      </c>
      <c r="AE14" s="34">
        <v>108410</v>
      </c>
      <c r="AF14" s="36">
        <v>456</v>
      </c>
      <c r="AG14" s="25">
        <v>195</v>
      </c>
      <c r="AH14" s="25">
        <v>137</v>
      </c>
      <c r="AI14" s="25">
        <v>34</v>
      </c>
      <c r="AJ14" s="33">
        <v>90</v>
      </c>
      <c r="AK14" s="32">
        <v>549136</v>
      </c>
      <c r="AL14" s="25">
        <v>234748</v>
      </c>
      <c r="AM14" s="25">
        <v>165024</v>
      </c>
      <c r="AN14" s="25">
        <v>40954</v>
      </c>
      <c r="AO14" s="34">
        <v>108410</v>
      </c>
      <c r="AP14" s="36">
        <v>456</v>
      </c>
      <c r="AQ14" s="25">
        <v>195</v>
      </c>
      <c r="AR14" s="25">
        <v>137</v>
      </c>
      <c r="AS14" s="25">
        <v>34</v>
      </c>
      <c r="AT14" s="33">
        <v>90</v>
      </c>
      <c r="AU14" s="32">
        <v>0</v>
      </c>
      <c r="AV14" s="25">
        <v>0</v>
      </c>
      <c r="AW14" s="25">
        <v>0</v>
      </c>
      <c r="AX14" s="25">
        <v>0</v>
      </c>
      <c r="AY14" s="34">
        <v>0</v>
      </c>
      <c r="AZ14" s="36">
        <v>0</v>
      </c>
      <c r="BA14" s="25">
        <v>0</v>
      </c>
      <c r="BB14" s="25">
        <v>0</v>
      </c>
      <c r="BC14" s="25">
        <v>0</v>
      </c>
      <c r="BD14" s="33">
        <v>0</v>
      </c>
      <c r="BE14" s="32">
        <v>0</v>
      </c>
      <c r="BF14" s="25">
        <v>0</v>
      </c>
      <c r="BG14" s="25">
        <v>0</v>
      </c>
      <c r="BH14" s="25">
        <v>0</v>
      </c>
      <c r="BI14" s="34">
        <v>0</v>
      </c>
      <c r="BJ14" s="36">
        <v>0</v>
      </c>
      <c r="BK14" s="25">
        <v>0</v>
      </c>
      <c r="BL14" s="25">
        <v>0</v>
      </c>
      <c r="BM14" s="25">
        <v>0</v>
      </c>
      <c r="BN14" s="25">
        <v>0</v>
      </c>
      <c r="BO14" s="32">
        <v>0</v>
      </c>
      <c r="BP14" s="25">
        <v>0</v>
      </c>
      <c r="BQ14" s="25">
        <v>0</v>
      </c>
      <c r="BR14" s="25">
        <v>0</v>
      </c>
      <c r="BS14" s="34">
        <v>0</v>
      </c>
      <c r="BT14" s="32">
        <v>0</v>
      </c>
      <c r="BU14" s="25">
        <v>0</v>
      </c>
      <c r="BV14" s="25">
        <v>0</v>
      </c>
      <c r="BW14" s="25">
        <v>0</v>
      </c>
      <c r="BX14" s="34">
        <v>0</v>
      </c>
      <c r="BY14" s="3">
        <v>4</v>
      </c>
      <c r="BZ14" s="3">
        <v>4</v>
      </c>
      <c r="CA14" s="3">
        <v>4</v>
      </c>
      <c r="CB14" s="3">
        <v>4</v>
      </c>
      <c r="CD14" s="23">
        <v>3</v>
      </c>
      <c r="CE14" s="23">
        <v>2</v>
      </c>
    </row>
    <row r="15" spans="1:83" ht="18.75" x14ac:dyDescent="0.25">
      <c r="A15" s="249" t="s">
        <v>26</v>
      </c>
      <c r="B15" s="32">
        <v>1381698</v>
      </c>
      <c r="C15" s="25">
        <v>394632</v>
      </c>
      <c r="D15" s="25">
        <v>354408</v>
      </c>
      <c r="E15" s="25">
        <v>151505</v>
      </c>
      <c r="F15" s="34">
        <v>481153</v>
      </c>
      <c r="G15" s="36">
        <v>0</v>
      </c>
      <c r="H15" s="25">
        <v>0</v>
      </c>
      <c r="I15" s="25">
        <v>0</v>
      </c>
      <c r="J15" s="25">
        <v>0</v>
      </c>
      <c r="K15" s="34">
        <v>0</v>
      </c>
      <c r="L15" s="32">
        <v>0</v>
      </c>
      <c r="M15" s="25"/>
      <c r="N15" s="25"/>
      <c r="O15" s="25"/>
      <c r="P15" s="34"/>
      <c r="Q15" s="32">
        <v>0</v>
      </c>
      <c r="R15" s="25">
        <v>0</v>
      </c>
      <c r="S15" s="25">
        <v>0</v>
      </c>
      <c r="T15" s="25">
        <v>0</v>
      </c>
      <c r="U15" s="34">
        <v>0</v>
      </c>
      <c r="V15" s="36">
        <v>0</v>
      </c>
      <c r="W15" s="25">
        <v>0</v>
      </c>
      <c r="X15" s="25">
        <v>0</v>
      </c>
      <c r="Y15" s="25">
        <v>0</v>
      </c>
      <c r="Z15" s="33">
        <v>0</v>
      </c>
      <c r="AA15" s="32">
        <v>1381698</v>
      </c>
      <c r="AB15" s="25">
        <v>394632</v>
      </c>
      <c r="AC15" s="25">
        <v>354408</v>
      </c>
      <c r="AD15" s="25">
        <v>151505</v>
      </c>
      <c r="AE15" s="34">
        <v>481153</v>
      </c>
      <c r="AF15" s="36">
        <v>792</v>
      </c>
      <c r="AG15" s="25">
        <v>245</v>
      </c>
      <c r="AH15" s="25">
        <v>214</v>
      </c>
      <c r="AI15" s="25">
        <v>113</v>
      </c>
      <c r="AJ15" s="33">
        <v>220</v>
      </c>
      <c r="AK15" s="32">
        <v>1381698</v>
      </c>
      <c r="AL15" s="25">
        <v>394632</v>
      </c>
      <c r="AM15" s="25">
        <v>354408</v>
      </c>
      <c r="AN15" s="25">
        <v>151505</v>
      </c>
      <c r="AO15" s="34">
        <v>481153</v>
      </c>
      <c r="AP15" s="36">
        <v>792</v>
      </c>
      <c r="AQ15" s="25">
        <v>245</v>
      </c>
      <c r="AR15" s="25">
        <v>214</v>
      </c>
      <c r="AS15" s="25">
        <v>113</v>
      </c>
      <c r="AT15" s="33">
        <v>220</v>
      </c>
      <c r="AU15" s="32">
        <v>0</v>
      </c>
      <c r="AV15" s="25">
        <v>0</v>
      </c>
      <c r="AW15" s="25">
        <v>0</v>
      </c>
      <c r="AX15" s="25">
        <v>0</v>
      </c>
      <c r="AY15" s="34">
        <v>0</v>
      </c>
      <c r="AZ15" s="36">
        <v>0</v>
      </c>
      <c r="BA15" s="25">
        <v>0</v>
      </c>
      <c r="BB15" s="25">
        <v>0</v>
      </c>
      <c r="BC15" s="25">
        <v>0</v>
      </c>
      <c r="BD15" s="33">
        <v>0</v>
      </c>
      <c r="BE15" s="32">
        <v>0</v>
      </c>
      <c r="BF15" s="25">
        <v>0</v>
      </c>
      <c r="BG15" s="25">
        <v>0</v>
      </c>
      <c r="BH15" s="25">
        <v>0</v>
      </c>
      <c r="BI15" s="34">
        <v>0</v>
      </c>
      <c r="BJ15" s="36">
        <v>0</v>
      </c>
      <c r="BK15" s="25">
        <v>0</v>
      </c>
      <c r="BL15" s="25">
        <v>0</v>
      </c>
      <c r="BM15" s="25">
        <v>0</v>
      </c>
      <c r="BN15" s="25">
        <v>0</v>
      </c>
      <c r="BO15" s="32">
        <v>0</v>
      </c>
      <c r="BP15" s="25">
        <v>0</v>
      </c>
      <c r="BQ15" s="25">
        <v>0</v>
      </c>
      <c r="BR15" s="25">
        <v>0</v>
      </c>
      <c r="BS15" s="34">
        <v>0</v>
      </c>
      <c r="BT15" s="32">
        <v>0</v>
      </c>
      <c r="BU15" s="25">
        <v>0</v>
      </c>
      <c r="BV15" s="25">
        <v>0</v>
      </c>
      <c r="BW15" s="25">
        <v>0</v>
      </c>
      <c r="BX15" s="34">
        <v>0</v>
      </c>
      <c r="BY15" s="3">
        <v>4</v>
      </c>
      <c r="BZ15" s="3">
        <v>4</v>
      </c>
      <c r="CA15" s="3">
        <v>4</v>
      </c>
      <c r="CB15" s="3">
        <v>4</v>
      </c>
      <c r="CD15" s="23">
        <v>3</v>
      </c>
      <c r="CE15" s="23">
        <v>2</v>
      </c>
    </row>
    <row r="16" spans="1:83" ht="19.5" thickBot="1" x14ac:dyDescent="0.3">
      <c r="A16" s="250" t="s">
        <v>27</v>
      </c>
      <c r="B16" s="32">
        <v>0</v>
      </c>
      <c r="C16" s="25">
        <v>0</v>
      </c>
      <c r="D16" s="25">
        <v>0</v>
      </c>
      <c r="E16" s="25">
        <v>0</v>
      </c>
      <c r="F16" s="34">
        <v>0</v>
      </c>
      <c r="G16" s="36"/>
      <c r="H16" s="25"/>
      <c r="I16" s="25"/>
      <c r="J16" s="25"/>
      <c r="K16" s="34"/>
      <c r="L16" s="32"/>
      <c r="M16" s="25"/>
      <c r="N16" s="25"/>
      <c r="O16" s="25"/>
      <c r="P16" s="34"/>
      <c r="Q16" s="32">
        <v>0</v>
      </c>
      <c r="R16" s="25">
        <v>0</v>
      </c>
      <c r="S16" s="25">
        <v>0</v>
      </c>
      <c r="T16" s="25">
        <v>0</v>
      </c>
      <c r="U16" s="34">
        <v>0</v>
      </c>
      <c r="V16" s="36">
        <v>0</v>
      </c>
      <c r="W16" s="25">
        <v>0</v>
      </c>
      <c r="X16" s="25">
        <v>0</v>
      </c>
      <c r="Y16" s="25">
        <v>0</v>
      </c>
      <c r="Z16" s="33">
        <v>0</v>
      </c>
      <c r="AA16" s="32">
        <v>0</v>
      </c>
      <c r="AB16" s="25">
        <v>0</v>
      </c>
      <c r="AC16" s="25">
        <v>0</v>
      </c>
      <c r="AD16" s="25">
        <v>0</v>
      </c>
      <c r="AE16" s="34">
        <v>0</v>
      </c>
      <c r="AF16" s="36">
        <v>0</v>
      </c>
      <c r="AG16" s="25">
        <v>0</v>
      </c>
      <c r="AH16" s="25">
        <v>0</v>
      </c>
      <c r="AI16" s="25">
        <v>0</v>
      </c>
      <c r="AJ16" s="33">
        <v>0</v>
      </c>
      <c r="AK16" s="32">
        <v>0</v>
      </c>
      <c r="AL16" s="25">
        <v>0</v>
      </c>
      <c r="AM16" s="25">
        <v>0</v>
      </c>
      <c r="AN16" s="25">
        <v>0</v>
      </c>
      <c r="AO16" s="34">
        <v>0</v>
      </c>
      <c r="AP16" s="36">
        <v>0</v>
      </c>
      <c r="AQ16" s="25">
        <v>0</v>
      </c>
      <c r="AR16" s="25">
        <v>0</v>
      </c>
      <c r="AS16" s="25">
        <v>0</v>
      </c>
      <c r="AT16" s="33">
        <v>0</v>
      </c>
      <c r="AU16" s="32">
        <v>0</v>
      </c>
      <c r="AV16" s="25">
        <v>0</v>
      </c>
      <c r="AW16" s="25">
        <v>0</v>
      </c>
      <c r="AX16" s="25">
        <v>0</v>
      </c>
      <c r="AY16" s="34">
        <v>0</v>
      </c>
      <c r="AZ16" s="36">
        <v>0</v>
      </c>
      <c r="BA16" s="25">
        <v>0</v>
      </c>
      <c r="BB16" s="25">
        <v>0</v>
      </c>
      <c r="BC16" s="25">
        <v>0</v>
      </c>
      <c r="BD16" s="33">
        <v>0</v>
      </c>
      <c r="BE16" s="32">
        <v>0</v>
      </c>
      <c r="BF16" s="25">
        <v>0</v>
      </c>
      <c r="BG16" s="25">
        <v>0</v>
      </c>
      <c r="BH16" s="25">
        <v>0</v>
      </c>
      <c r="BI16" s="34">
        <v>0</v>
      </c>
      <c r="BJ16" s="36">
        <v>0</v>
      </c>
      <c r="BK16" s="25">
        <v>0</v>
      </c>
      <c r="BL16" s="25">
        <v>0</v>
      </c>
      <c r="BM16" s="25">
        <v>0</v>
      </c>
      <c r="BN16" s="25">
        <v>0</v>
      </c>
      <c r="BO16" s="32">
        <v>0</v>
      </c>
      <c r="BP16" s="25">
        <v>0</v>
      </c>
      <c r="BQ16" s="25">
        <v>0</v>
      </c>
      <c r="BR16" s="25">
        <v>0</v>
      </c>
      <c r="BS16" s="34">
        <v>0</v>
      </c>
      <c r="BT16" s="32">
        <v>0</v>
      </c>
      <c r="BU16" s="25">
        <v>0</v>
      </c>
      <c r="BV16" s="25">
        <v>0</v>
      </c>
      <c r="BW16" s="25">
        <v>0</v>
      </c>
      <c r="BX16" s="34">
        <v>0</v>
      </c>
      <c r="CD16" s="23"/>
      <c r="CE16" s="23"/>
    </row>
    <row r="17" spans="1:83" ht="19.5" thickBot="1" x14ac:dyDescent="0.3">
      <c r="A17" s="184" t="s">
        <v>132</v>
      </c>
      <c r="B17" s="32">
        <v>0</v>
      </c>
      <c r="C17" s="25">
        <v>0</v>
      </c>
      <c r="D17" s="25">
        <v>0</v>
      </c>
      <c r="E17" s="25">
        <v>0</v>
      </c>
      <c r="F17" s="34">
        <v>0</v>
      </c>
      <c r="G17" s="36">
        <v>0</v>
      </c>
      <c r="H17" s="25">
        <v>0</v>
      </c>
      <c r="I17" s="25">
        <v>0</v>
      </c>
      <c r="J17" s="25">
        <v>0</v>
      </c>
      <c r="K17" s="34">
        <v>0</v>
      </c>
      <c r="L17" s="32">
        <v>0</v>
      </c>
      <c r="M17" s="25"/>
      <c r="N17" s="25"/>
      <c r="O17" s="25"/>
      <c r="P17" s="34"/>
      <c r="Q17" s="32">
        <v>0</v>
      </c>
      <c r="R17" s="25">
        <v>0</v>
      </c>
      <c r="S17" s="25">
        <v>0</v>
      </c>
      <c r="T17" s="25">
        <v>0</v>
      </c>
      <c r="U17" s="34">
        <v>0</v>
      </c>
      <c r="V17" s="36">
        <v>0</v>
      </c>
      <c r="W17" s="25">
        <v>0</v>
      </c>
      <c r="X17" s="25">
        <v>0</v>
      </c>
      <c r="Y17" s="25">
        <v>0</v>
      </c>
      <c r="Z17" s="33">
        <v>0</v>
      </c>
      <c r="AA17" s="32">
        <v>0</v>
      </c>
      <c r="AB17" s="25">
        <v>0</v>
      </c>
      <c r="AC17" s="25">
        <v>0</v>
      </c>
      <c r="AD17" s="25">
        <v>0</v>
      </c>
      <c r="AE17" s="34">
        <v>0</v>
      </c>
      <c r="AF17" s="36">
        <v>0</v>
      </c>
      <c r="AG17" s="25">
        <v>0</v>
      </c>
      <c r="AH17" s="25">
        <v>0</v>
      </c>
      <c r="AI17" s="25">
        <v>0</v>
      </c>
      <c r="AJ17" s="33">
        <v>0</v>
      </c>
      <c r="AK17" s="32">
        <v>0</v>
      </c>
      <c r="AL17" s="25">
        <v>0</v>
      </c>
      <c r="AM17" s="25">
        <v>0</v>
      </c>
      <c r="AN17" s="25">
        <v>0</v>
      </c>
      <c r="AO17" s="34">
        <v>0</v>
      </c>
      <c r="AP17" s="36">
        <v>0</v>
      </c>
      <c r="AQ17" s="25">
        <v>0</v>
      </c>
      <c r="AR17" s="25">
        <v>0</v>
      </c>
      <c r="AS17" s="25">
        <v>0</v>
      </c>
      <c r="AT17" s="33">
        <v>0</v>
      </c>
      <c r="AU17" s="32">
        <v>0</v>
      </c>
      <c r="AV17" s="25">
        <v>0</v>
      </c>
      <c r="AW17" s="25">
        <v>0</v>
      </c>
      <c r="AX17" s="25">
        <v>0</v>
      </c>
      <c r="AY17" s="34">
        <v>0</v>
      </c>
      <c r="AZ17" s="36">
        <v>0</v>
      </c>
      <c r="BA17" s="25">
        <v>0</v>
      </c>
      <c r="BB17" s="25">
        <v>0</v>
      </c>
      <c r="BC17" s="25">
        <v>0</v>
      </c>
      <c r="BD17" s="33">
        <v>0</v>
      </c>
      <c r="BE17" s="32">
        <v>0</v>
      </c>
      <c r="BF17" s="25">
        <v>0</v>
      </c>
      <c r="BG17" s="25">
        <v>0</v>
      </c>
      <c r="BH17" s="25">
        <v>0</v>
      </c>
      <c r="BI17" s="34">
        <v>0</v>
      </c>
      <c r="BJ17" s="36">
        <v>0</v>
      </c>
      <c r="BK17" s="25">
        <v>0</v>
      </c>
      <c r="BL17" s="25">
        <v>0</v>
      </c>
      <c r="BM17" s="25">
        <v>0</v>
      </c>
      <c r="BN17" s="25">
        <v>0</v>
      </c>
      <c r="BO17" s="32">
        <v>0</v>
      </c>
      <c r="BP17" s="25">
        <v>0</v>
      </c>
      <c r="BQ17" s="25">
        <v>0</v>
      </c>
      <c r="BR17" s="25">
        <v>0</v>
      </c>
      <c r="BS17" s="34">
        <v>0</v>
      </c>
      <c r="BT17" s="32">
        <v>0</v>
      </c>
      <c r="BU17" s="25">
        <v>0</v>
      </c>
      <c r="BV17" s="25">
        <v>0</v>
      </c>
      <c r="BW17" s="25">
        <v>0</v>
      </c>
      <c r="BX17" s="34">
        <v>0</v>
      </c>
      <c r="BY17" s="3">
        <v>4</v>
      </c>
      <c r="BZ17" s="3">
        <v>4</v>
      </c>
      <c r="CA17" s="3">
        <v>4</v>
      </c>
      <c r="CB17" s="3">
        <v>4</v>
      </c>
      <c r="CD17" s="23">
        <v>3</v>
      </c>
      <c r="CE17" s="23">
        <v>2</v>
      </c>
    </row>
    <row r="18" spans="1:83" ht="18.75" x14ac:dyDescent="0.25">
      <c r="A18" s="251" t="s">
        <v>28</v>
      </c>
      <c r="B18" s="32">
        <v>68467319</v>
      </c>
      <c r="C18" s="25">
        <v>16487685</v>
      </c>
      <c r="D18" s="25">
        <v>16422248</v>
      </c>
      <c r="E18" s="25">
        <v>18561677</v>
      </c>
      <c r="F18" s="34">
        <v>16995709</v>
      </c>
      <c r="G18" s="36">
        <v>0</v>
      </c>
      <c r="H18" s="25">
        <v>0</v>
      </c>
      <c r="I18" s="25">
        <v>0</v>
      </c>
      <c r="J18" s="25">
        <v>0</v>
      </c>
      <c r="K18" s="34">
        <v>0</v>
      </c>
      <c r="L18" s="32">
        <v>0</v>
      </c>
      <c r="M18" s="25"/>
      <c r="N18" s="25"/>
      <c r="O18" s="25"/>
      <c r="P18" s="34"/>
      <c r="Q18" s="32">
        <v>21914226</v>
      </c>
      <c r="R18" s="25">
        <v>4574383</v>
      </c>
      <c r="S18" s="25">
        <v>5273285</v>
      </c>
      <c r="T18" s="25">
        <v>6788749</v>
      </c>
      <c r="U18" s="34">
        <v>5277809</v>
      </c>
      <c r="V18" s="36">
        <v>459</v>
      </c>
      <c r="W18" s="25">
        <v>103</v>
      </c>
      <c r="X18" s="25">
        <v>100</v>
      </c>
      <c r="Y18" s="25">
        <v>136</v>
      </c>
      <c r="Z18" s="33">
        <v>120</v>
      </c>
      <c r="AA18" s="32">
        <v>43003622</v>
      </c>
      <c r="AB18" s="25">
        <v>11322173</v>
      </c>
      <c r="AC18" s="25">
        <v>10035255</v>
      </c>
      <c r="AD18" s="25">
        <v>10759587</v>
      </c>
      <c r="AE18" s="34">
        <v>10886607</v>
      </c>
      <c r="AF18" s="36">
        <v>73257</v>
      </c>
      <c r="AG18" s="25">
        <v>17482</v>
      </c>
      <c r="AH18" s="25">
        <v>18792</v>
      </c>
      <c r="AI18" s="25">
        <v>18085</v>
      </c>
      <c r="AJ18" s="33">
        <v>18898</v>
      </c>
      <c r="AK18" s="32">
        <v>15490217</v>
      </c>
      <c r="AL18" s="25">
        <v>7228202</v>
      </c>
      <c r="AM18" s="25">
        <v>-3610789</v>
      </c>
      <c r="AN18" s="25">
        <v>5983970</v>
      </c>
      <c r="AO18" s="34">
        <v>5888834</v>
      </c>
      <c r="AP18" s="36">
        <v>26574</v>
      </c>
      <c r="AQ18" s="25">
        <v>12290</v>
      </c>
      <c r="AR18" s="25">
        <v>16635</v>
      </c>
      <c r="AS18" s="25">
        <v>-2215</v>
      </c>
      <c r="AT18" s="33">
        <v>-136</v>
      </c>
      <c r="AU18" s="32">
        <v>1333979</v>
      </c>
      <c r="AV18" s="25">
        <v>170916</v>
      </c>
      <c r="AW18" s="25">
        <v>377895</v>
      </c>
      <c r="AX18" s="25">
        <v>355881</v>
      </c>
      <c r="AY18" s="34">
        <v>429287</v>
      </c>
      <c r="AZ18" s="36">
        <v>1460</v>
      </c>
      <c r="BA18" s="25">
        <v>192</v>
      </c>
      <c r="BB18" s="25">
        <v>412</v>
      </c>
      <c r="BC18" s="25">
        <v>388</v>
      </c>
      <c r="BD18" s="33">
        <v>468</v>
      </c>
      <c r="BE18" s="32">
        <v>26179426</v>
      </c>
      <c r="BF18" s="25">
        <v>3923055</v>
      </c>
      <c r="BG18" s="25">
        <v>13268149</v>
      </c>
      <c r="BH18" s="25">
        <v>4419736</v>
      </c>
      <c r="BI18" s="34">
        <v>4568486</v>
      </c>
      <c r="BJ18" s="36">
        <v>45223</v>
      </c>
      <c r="BK18" s="25">
        <v>5000</v>
      </c>
      <c r="BL18" s="25">
        <v>1745</v>
      </c>
      <c r="BM18" s="25">
        <v>19912</v>
      </c>
      <c r="BN18" s="25">
        <v>18566</v>
      </c>
      <c r="BO18" s="32">
        <v>3549471</v>
      </c>
      <c r="BP18" s="25">
        <v>591129</v>
      </c>
      <c r="BQ18" s="25">
        <v>1113708</v>
      </c>
      <c r="BR18" s="25">
        <v>1013341</v>
      </c>
      <c r="BS18" s="34">
        <v>831293</v>
      </c>
      <c r="BT18" s="32">
        <v>179</v>
      </c>
      <c r="BU18" s="25">
        <v>33</v>
      </c>
      <c r="BV18" s="25">
        <v>56</v>
      </c>
      <c r="BW18" s="25">
        <v>51</v>
      </c>
      <c r="BX18" s="34">
        <v>39</v>
      </c>
      <c r="BY18" s="3">
        <v>4</v>
      </c>
      <c r="BZ18" s="3">
        <v>4</v>
      </c>
      <c r="CA18" s="3">
        <v>4</v>
      </c>
      <c r="CB18" s="3">
        <v>4</v>
      </c>
      <c r="CD18" s="23">
        <v>3</v>
      </c>
      <c r="CE18" s="23">
        <v>2</v>
      </c>
    </row>
    <row r="19" spans="1:83" ht="19.5" thickBot="1" x14ac:dyDescent="0.3">
      <c r="A19" s="252" t="s">
        <v>25</v>
      </c>
      <c r="B19" s="32">
        <v>0</v>
      </c>
      <c r="C19" s="25">
        <v>0</v>
      </c>
      <c r="D19" s="25">
        <v>0</v>
      </c>
      <c r="E19" s="25">
        <v>0</v>
      </c>
      <c r="F19" s="34">
        <v>0</v>
      </c>
      <c r="G19" s="36">
        <v>0</v>
      </c>
      <c r="H19" s="25">
        <v>0</v>
      </c>
      <c r="I19" s="25">
        <v>0</v>
      </c>
      <c r="J19" s="25">
        <v>0</v>
      </c>
      <c r="K19" s="34">
        <v>0</v>
      </c>
      <c r="L19" s="32">
        <v>0</v>
      </c>
      <c r="M19" s="25"/>
      <c r="N19" s="25"/>
      <c r="O19" s="25"/>
      <c r="P19" s="34"/>
      <c r="Q19" s="32">
        <v>0</v>
      </c>
      <c r="R19" s="25">
        <v>0</v>
      </c>
      <c r="S19" s="25">
        <v>0</v>
      </c>
      <c r="T19" s="25">
        <v>0</v>
      </c>
      <c r="U19" s="34">
        <v>0</v>
      </c>
      <c r="V19" s="36">
        <v>0</v>
      </c>
      <c r="W19" s="25">
        <v>0</v>
      </c>
      <c r="X19" s="25">
        <v>0</v>
      </c>
      <c r="Y19" s="25">
        <v>0</v>
      </c>
      <c r="Z19" s="33">
        <v>0</v>
      </c>
      <c r="AA19" s="32">
        <v>0</v>
      </c>
      <c r="AB19" s="25">
        <v>0</v>
      </c>
      <c r="AC19" s="25">
        <v>0</v>
      </c>
      <c r="AD19" s="25">
        <v>0</v>
      </c>
      <c r="AE19" s="34">
        <v>0</v>
      </c>
      <c r="AF19" s="36">
        <v>0</v>
      </c>
      <c r="AG19" s="25">
        <v>0</v>
      </c>
      <c r="AH19" s="25">
        <v>0</v>
      </c>
      <c r="AI19" s="25">
        <v>0</v>
      </c>
      <c r="AJ19" s="33">
        <v>0</v>
      </c>
      <c r="AK19" s="32">
        <v>0</v>
      </c>
      <c r="AL19" s="25">
        <v>0</v>
      </c>
      <c r="AM19" s="25">
        <v>0</v>
      </c>
      <c r="AN19" s="25">
        <v>0</v>
      </c>
      <c r="AO19" s="34">
        <v>0</v>
      </c>
      <c r="AP19" s="36">
        <v>0</v>
      </c>
      <c r="AQ19" s="25">
        <v>0</v>
      </c>
      <c r="AR19" s="25">
        <v>0</v>
      </c>
      <c r="AS19" s="25">
        <v>0</v>
      </c>
      <c r="AT19" s="33">
        <v>0</v>
      </c>
      <c r="AU19" s="32">
        <v>0</v>
      </c>
      <c r="AV19" s="25">
        <v>0</v>
      </c>
      <c r="AW19" s="25">
        <v>0</v>
      </c>
      <c r="AX19" s="25">
        <v>0</v>
      </c>
      <c r="AY19" s="34">
        <v>0</v>
      </c>
      <c r="AZ19" s="36">
        <v>0</v>
      </c>
      <c r="BA19" s="25">
        <v>0</v>
      </c>
      <c r="BB19" s="25">
        <v>0</v>
      </c>
      <c r="BC19" s="25">
        <v>0</v>
      </c>
      <c r="BD19" s="33">
        <v>0</v>
      </c>
      <c r="BE19" s="32">
        <v>0</v>
      </c>
      <c r="BF19" s="25">
        <v>0</v>
      </c>
      <c r="BG19" s="25">
        <v>0</v>
      </c>
      <c r="BH19" s="25">
        <v>0</v>
      </c>
      <c r="BI19" s="34">
        <v>0</v>
      </c>
      <c r="BJ19" s="36">
        <v>0</v>
      </c>
      <c r="BK19" s="25">
        <v>0</v>
      </c>
      <c r="BL19" s="25">
        <v>0</v>
      </c>
      <c r="BM19" s="25">
        <v>0</v>
      </c>
      <c r="BN19" s="25">
        <v>0</v>
      </c>
      <c r="BO19" s="32">
        <v>0</v>
      </c>
      <c r="BP19" s="25">
        <v>0</v>
      </c>
      <c r="BQ19" s="25">
        <v>0</v>
      </c>
      <c r="BR19" s="25">
        <v>0</v>
      </c>
      <c r="BS19" s="34">
        <v>0</v>
      </c>
      <c r="BT19" s="32">
        <v>0</v>
      </c>
      <c r="BU19" s="25">
        <v>0</v>
      </c>
      <c r="BV19" s="25">
        <v>0</v>
      </c>
      <c r="BW19" s="25">
        <v>0</v>
      </c>
      <c r="BX19" s="34">
        <v>0</v>
      </c>
      <c r="BY19" s="3">
        <v>4</v>
      </c>
      <c r="BZ19" s="3">
        <v>4</v>
      </c>
      <c r="CA19" s="3">
        <v>4</v>
      </c>
      <c r="CB19" s="3">
        <v>4</v>
      </c>
      <c r="CD19" s="23">
        <v>3</v>
      </c>
      <c r="CE19" s="23">
        <v>2</v>
      </c>
    </row>
    <row r="20" spans="1:83" ht="18.75" x14ac:dyDescent="0.25">
      <c r="A20" s="288" t="s">
        <v>29</v>
      </c>
      <c r="B20" s="32">
        <v>10698795</v>
      </c>
      <c r="C20" s="25">
        <v>2627768</v>
      </c>
      <c r="D20" s="25">
        <v>2701271</v>
      </c>
      <c r="E20" s="25">
        <v>2946746</v>
      </c>
      <c r="F20" s="34">
        <v>2423010</v>
      </c>
      <c r="G20" s="36">
        <v>0</v>
      </c>
      <c r="H20" s="25">
        <v>0</v>
      </c>
      <c r="I20" s="25">
        <v>0</v>
      </c>
      <c r="J20" s="25">
        <v>0</v>
      </c>
      <c r="K20" s="34">
        <v>0</v>
      </c>
      <c r="L20" s="32">
        <v>0</v>
      </c>
      <c r="M20" s="25"/>
      <c r="N20" s="25"/>
      <c r="O20" s="25"/>
      <c r="P20" s="34"/>
      <c r="Q20" s="32">
        <v>3926774</v>
      </c>
      <c r="R20" s="25">
        <v>1220636</v>
      </c>
      <c r="S20" s="25">
        <v>849954</v>
      </c>
      <c r="T20" s="25">
        <v>741330</v>
      </c>
      <c r="U20" s="34">
        <v>1114854</v>
      </c>
      <c r="V20" s="36">
        <v>58</v>
      </c>
      <c r="W20" s="25">
        <v>18</v>
      </c>
      <c r="X20" s="25">
        <v>14</v>
      </c>
      <c r="Y20" s="25">
        <v>9</v>
      </c>
      <c r="Z20" s="33">
        <v>17</v>
      </c>
      <c r="AA20" s="32">
        <v>6477073</v>
      </c>
      <c r="AB20" s="25">
        <v>1397563</v>
      </c>
      <c r="AC20" s="25">
        <v>1750486</v>
      </c>
      <c r="AD20" s="25">
        <v>2060862</v>
      </c>
      <c r="AE20" s="34">
        <v>1268162</v>
      </c>
      <c r="AF20" s="36">
        <v>10399</v>
      </c>
      <c r="AG20" s="25">
        <v>2328</v>
      </c>
      <c r="AH20" s="25">
        <v>2715</v>
      </c>
      <c r="AI20" s="25">
        <v>3269</v>
      </c>
      <c r="AJ20" s="33">
        <v>2087</v>
      </c>
      <c r="AK20" s="32">
        <v>2524488</v>
      </c>
      <c r="AL20" s="25">
        <v>670199</v>
      </c>
      <c r="AM20" s="25">
        <v>715258</v>
      </c>
      <c r="AN20" s="25">
        <v>569516</v>
      </c>
      <c r="AO20" s="34">
        <v>569515</v>
      </c>
      <c r="AP20" s="36">
        <v>4651</v>
      </c>
      <c r="AQ20" s="25">
        <v>1170</v>
      </c>
      <c r="AR20" s="25">
        <v>2334</v>
      </c>
      <c r="AS20" s="25">
        <v>574</v>
      </c>
      <c r="AT20" s="33">
        <v>573</v>
      </c>
      <c r="AU20" s="32">
        <v>0</v>
      </c>
      <c r="AV20" s="25">
        <v>0</v>
      </c>
      <c r="AW20" s="25">
        <v>0</v>
      </c>
      <c r="AX20" s="25">
        <v>0</v>
      </c>
      <c r="AY20" s="34">
        <v>0</v>
      </c>
      <c r="AZ20" s="36">
        <v>0</v>
      </c>
      <c r="BA20" s="25">
        <v>0</v>
      </c>
      <c r="BB20" s="25">
        <v>0</v>
      </c>
      <c r="BC20" s="25">
        <v>0</v>
      </c>
      <c r="BD20" s="33">
        <v>0</v>
      </c>
      <c r="BE20" s="32">
        <v>3952585</v>
      </c>
      <c r="BF20" s="25">
        <v>727364</v>
      </c>
      <c r="BG20" s="25">
        <v>1035228</v>
      </c>
      <c r="BH20" s="25">
        <v>1491346</v>
      </c>
      <c r="BI20" s="34">
        <v>698647</v>
      </c>
      <c r="BJ20" s="36">
        <v>5748</v>
      </c>
      <c r="BK20" s="25">
        <v>1158</v>
      </c>
      <c r="BL20" s="25">
        <v>381</v>
      </c>
      <c r="BM20" s="25">
        <v>2695</v>
      </c>
      <c r="BN20" s="25">
        <v>1514</v>
      </c>
      <c r="BO20" s="32">
        <v>294948</v>
      </c>
      <c r="BP20" s="25">
        <v>9569</v>
      </c>
      <c r="BQ20" s="25">
        <v>100831</v>
      </c>
      <c r="BR20" s="25">
        <v>144554</v>
      </c>
      <c r="BS20" s="34">
        <v>39994</v>
      </c>
      <c r="BT20" s="32">
        <v>21</v>
      </c>
      <c r="BU20" s="25">
        <v>1</v>
      </c>
      <c r="BV20" s="25">
        <v>5</v>
      </c>
      <c r="BW20" s="25">
        <v>10</v>
      </c>
      <c r="BX20" s="34">
        <v>5</v>
      </c>
      <c r="CD20" s="23"/>
      <c r="CE20" s="23"/>
    </row>
    <row r="21" spans="1:83" ht="18.75" x14ac:dyDescent="0.25">
      <c r="A21" s="246" t="s">
        <v>17</v>
      </c>
      <c r="B21" s="32">
        <v>73409258</v>
      </c>
      <c r="C21" s="25">
        <v>16480541</v>
      </c>
      <c r="D21" s="25">
        <v>15896002</v>
      </c>
      <c r="E21" s="25">
        <v>20551893</v>
      </c>
      <c r="F21" s="34">
        <v>20480822</v>
      </c>
      <c r="G21" s="36"/>
      <c r="H21" s="25"/>
      <c r="I21" s="25"/>
      <c r="J21" s="25"/>
      <c r="K21" s="34"/>
      <c r="L21" s="32"/>
      <c r="M21" s="25"/>
      <c r="N21" s="25"/>
      <c r="O21" s="25"/>
      <c r="P21" s="34"/>
      <c r="Q21" s="32">
        <v>46731658</v>
      </c>
      <c r="R21" s="25">
        <v>9659797</v>
      </c>
      <c r="S21" s="25">
        <v>9694367</v>
      </c>
      <c r="T21" s="25">
        <v>12781130</v>
      </c>
      <c r="U21" s="34">
        <v>14596364</v>
      </c>
      <c r="V21" s="36">
        <v>360</v>
      </c>
      <c r="W21" s="25">
        <v>77</v>
      </c>
      <c r="X21" s="25">
        <v>62</v>
      </c>
      <c r="Y21" s="25">
        <v>115</v>
      </c>
      <c r="Z21" s="33">
        <v>106</v>
      </c>
      <c r="AA21" s="32">
        <v>0</v>
      </c>
      <c r="AB21" s="25">
        <v>0</v>
      </c>
      <c r="AC21" s="25">
        <v>0</v>
      </c>
      <c r="AD21" s="25">
        <v>0</v>
      </c>
      <c r="AE21" s="34">
        <v>0</v>
      </c>
      <c r="AF21" s="36"/>
      <c r="AG21" s="25"/>
      <c r="AH21" s="25"/>
      <c r="AI21" s="25"/>
      <c r="AJ21" s="33"/>
      <c r="AK21" s="32"/>
      <c r="AL21" s="25">
        <v>0</v>
      </c>
      <c r="AM21" s="25">
        <v>0</v>
      </c>
      <c r="AN21" s="25">
        <v>0</v>
      </c>
      <c r="AO21" s="34">
        <v>0</v>
      </c>
      <c r="AP21" s="36">
        <v>0</v>
      </c>
      <c r="AQ21" s="25">
        <v>0</v>
      </c>
      <c r="AR21" s="25">
        <v>0</v>
      </c>
      <c r="AS21" s="25">
        <v>0</v>
      </c>
      <c r="AT21" s="33">
        <v>0</v>
      </c>
      <c r="AU21" s="32"/>
      <c r="AV21" s="25">
        <v>0</v>
      </c>
      <c r="AW21" s="25">
        <v>0</v>
      </c>
      <c r="AX21" s="25">
        <v>0</v>
      </c>
      <c r="AY21" s="34">
        <v>0</v>
      </c>
      <c r="AZ21" s="36"/>
      <c r="BA21" s="25">
        <v>0</v>
      </c>
      <c r="BB21" s="25">
        <v>0</v>
      </c>
      <c r="BC21" s="25">
        <v>0</v>
      </c>
      <c r="BD21" s="33">
        <v>0</v>
      </c>
      <c r="BE21" s="32"/>
      <c r="BF21" s="25">
        <v>0</v>
      </c>
      <c r="BG21" s="25">
        <v>0</v>
      </c>
      <c r="BH21" s="25">
        <v>0</v>
      </c>
      <c r="BI21" s="34">
        <v>0</v>
      </c>
      <c r="BJ21" s="36"/>
      <c r="BK21" s="25">
        <v>0</v>
      </c>
      <c r="BL21" s="25">
        <v>0</v>
      </c>
      <c r="BM21" s="25">
        <v>0</v>
      </c>
      <c r="BN21" s="25">
        <v>0</v>
      </c>
      <c r="BO21" s="32">
        <v>26677600</v>
      </c>
      <c r="BP21" s="25">
        <v>6820744</v>
      </c>
      <c r="BQ21" s="25">
        <v>6201635</v>
      </c>
      <c r="BR21" s="25">
        <v>7770763</v>
      </c>
      <c r="BS21" s="34">
        <v>5884458</v>
      </c>
      <c r="BT21" s="32">
        <v>337</v>
      </c>
      <c r="BU21" s="25">
        <v>91</v>
      </c>
      <c r="BV21" s="25">
        <v>78</v>
      </c>
      <c r="BW21" s="25">
        <v>104</v>
      </c>
      <c r="BX21" s="34">
        <v>64</v>
      </c>
      <c r="CD21" s="23"/>
      <c r="CE21" s="23"/>
    </row>
    <row r="22" spans="1:83" ht="18.75" x14ac:dyDescent="0.25">
      <c r="A22" s="253" t="s">
        <v>30</v>
      </c>
      <c r="B22" s="32">
        <v>2162526</v>
      </c>
      <c r="C22" s="25">
        <v>413727</v>
      </c>
      <c r="D22" s="25">
        <v>473927</v>
      </c>
      <c r="E22" s="25">
        <v>520169</v>
      </c>
      <c r="F22" s="34">
        <v>754703</v>
      </c>
      <c r="G22" s="36">
        <v>0</v>
      </c>
      <c r="H22" s="25">
        <v>0</v>
      </c>
      <c r="I22" s="25">
        <v>0</v>
      </c>
      <c r="J22" s="25">
        <v>0</v>
      </c>
      <c r="K22" s="34">
        <v>0</v>
      </c>
      <c r="L22" s="32">
        <v>0</v>
      </c>
      <c r="M22" s="25"/>
      <c r="N22" s="25"/>
      <c r="O22" s="25"/>
      <c r="P22" s="34"/>
      <c r="Q22" s="32">
        <v>0</v>
      </c>
      <c r="R22" s="25">
        <v>0</v>
      </c>
      <c r="S22" s="25">
        <v>0</v>
      </c>
      <c r="T22" s="25">
        <v>0</v>
      </c>
      <c r="U22" s="34">
        <v>0</v>
      </c>
      <c r="V22" s="36">
        <v>0</v>
      </c>
      <c r="W22" s="25">
        <v>0</v>
      </c>
      <c r="X22" s="25">
        <v>0</v>
      </c>
      <c r="Y22" s="25">
        <v>0</v>
      </c>
      <c r="Z22" s="33">
        <v>0</v>
      </c>
      <c r="AA22" s="32">
        <v>2162526</v>
      </c>
      <c r="AB22" s="25">
        <v>413727</v>
      </c>
      <c r="AC22" s="25">
        <v>473927</v>
      </c>
      <c r="AD22" s="25">
        <v>520169</v>
      </c>
      <c r="AE22" s="34">
        <v>754703</v>
      </c>
      <c r="AF22" s="36">
        <v>293</v>
      </c>
      <c r="AG22" s="25">
        <v>63</v>
      </c>
      <c r="AH22" s="25">
        <v>63</v>
      </c>
      <c r="AI22" s="25">
        <v>68</v>
      </c>
      <c r="AJ22" s="33">
        <v>99</v>
      </c>
      <c r="AK22" s="32">
        <v>0</v>
      </c>
      <c r="AL22" s="25">
        <v>0</v>
      </c>
      <c r="AM22" s="25">
        <v>0</v>
      </c>
      <c r="AN22" s="25">
        <v>0</v>
      </c>
      <c r="AO22" s="34">
        <v>0</v>
      </c>
      <c r="AP22" s="36">
        <v>0</v>
      </c>
      <c r="AQ22" s="25">
        <v>0</v>
      </c>
      <c r="AR22" s="25">
        <v>0</v>
      </c>
      <c r="AS22" s="25">
        <v>0</v>
      </c>
      <c r="AT22" s="33">
        <v>0</v>
      </c>
      <c r="AU22" s="32">
        <v>0</v>
      </c>
      <c r="AV22" s="25">
        <v>0</v>
      </c>
      <c r="AW22" s="25">
        <v>0</v>
      </c>
      <c r="AX22" s="25">
        <v>0</v>
      </c>
      <c r="AY22" s="34">
        <v>0</v>
      </c>
      <c r="AZ22" s="36">
        <v>0</v>
      </c>
      <c r="BA22" s="25">
        <v>0</v>
      </c>
      <c r="BB22" s="25">
        <v>0</v>
      </c>
      <c r="BC22" s="25">
        <v>0</v>
      </c>
      <c r="BD22" s="33">
        <v>0</v>
      </c>
      <c r="BE22" s="32">
        <v>2162526</v>
      </c>
      <c r="BF22" s="25">
        <v>413727</v>
      </c>
      <c r="BG22" s="25">
        <v>473927</v>
      </c>
      <c r="BH22" s="25">
        <v>520169</v>
      </c>
      <c r="BI22" s="34">
        <v>754703</v>
      </c>
      <c r="BJ22" s="36">
        <v>293</v>
      </c>
      <c r="BK22" s="25">
        <v>63</v>
      </c>
      <c r="BL22" s="25">
        <v>63</v>
      </c>
      <c r="BM22" s="25">
        <v>68</v>
      </c>
      <c r="BN22" s="25">
        <v>99</v>
      </c>
      <c r="BO22" s="32">
        <v>0</v>
      </c>
      <c r="BP22" s="25">
        <v>0</v>
      </c>
      <c r="BQ22" s="25">
        <v>0</v>
      </c>
      <c r="BR22" s="25">
        <v>0</v>
      </c>
      <c r="BS22" s="34">
        <v>0</v>
      </c>
      <c r="BT22" s="32">
        <v>0</v>
      </c>
      <c r="BU22" s="25">
        <v>0</v>
      </c>
      <c r="BV22" s="25">
        <v>0</v>
      </c>
      <c r="BW22" s="25">
        <v>0</v>
      </c>
      <c r="BX22" s="34">
        <v>0</v>
      </c>
      <c r="CD22" s="23"/>
      <c r="CE22" s="23"/>
    </row>
    <row r="23" spans="1:83" ht="18.75" x14ac:dyDescent="0.25">
      <c r="A23" s="253" t="s">
        <v>31</v>
      </c>
      <c r="B23" s="32">
        <v>465893</v>
      </c>
      <c r="C23" s="25">
        <v>102653</v>
      </c>
      <c r="D23" s="25">
        <v>114098</v>
      </c>
      <c r="E23" s="25">
        <v>138410</v>
      </c>
      <c r="F23" s="34">
        <v>110732</v>
      </c>
      <c r="G23" s="36">
        <v>0</v>
      </c>
      <c r="H23" s="25">
        <v>0</v>
      </c>
      <c r="I23" s="25">
        <v>0</v>
      </c>
      <c r="J23" s="25">
        <v>0</v>
      </c>
      <c r="K23" s="34">
        <v>0</v>
      </c>
      <c r="L23" s="32">
        <v>0</v>
      </c>
      <c r="M23" s="25"/>
      <c r="N23" s="25"/>
      <c r="O23" s="25"/>
      <c r="P23" s="34"/>
      <c r="Q23" s="32">
        <v>0</v>
      </c>
      <c r="R23" s="25">
        <v>0</v>
      </c>
      <c r="S23" s="25">
        <v>0</v>
      </c>
      <c r="T23" s="25">
        <v>0</v>
      </c>
      <c r="U23" s="34">
        <v>0</v>
      </c>
      <c r="V23" s="36">
        <v>0</v>
      </c>
      <c r="W23" s="25">
        <v>0</v>
      </c>
      <c r="X23" s="25">
        <v>0</v>
      </c>
      <c r="Y23" s="25">
        <v>0</v>
      </c>
      <c r="Z23" s="33">
        <v>0</v>
      </c>
      <c r="AA23" s="32">
        <v>465893</v>
      </c>
      <c r="AB23" s="25">
        <v>102653</v>
      </c>
      <c r="AC23" s="25">
        <v>114098</v>
      </c>
      <c r="AD23" s="25">
        <v>138410</v>
      </c>
      <c r="AE23" s="34">
        <v>110732</v>
      </c>
      <c r="AF23" s="36">
        <v>410</v>
      </c>
      <c r="AG23" s="25">
        <v>87</v>
      </c>
      <c r="AH23" s="25">
        <v>101</v>
      </c>
      <c r="AI23" s="25">
        <v>124</v>
      </c>
      <c r="AJ23" s="33">
        <v>98</v>
      </c>
      <c r="AK23" s="32">
        <v>0</v>
      </c>
      <c r="AL23" s="25">
        <v>0</v>
      </c>
      <c r="AM23" s="25">
        <v>0</v>
      </c>
      <c r="AN23" s="25">
        <v>0</v>
      </c>
      <c r="AO23" s="34">
        <v>0</v>
      </c>
      <c r="AP23" s="36">
        <v>0</v>
      </c>
      <c r="AQ23" s="25">
        <v>0</v>
      </c>
      <c r="AR23" s="25">
        <v>0</v>
      </c>
      <c r="AS23" s="25">
        <v>0</v>
      </c>
      <c r="AT23" s="33">
        <v>0</v>
      </c>
      <c r="AU23" s="32">
        <v>0</v>
      </c>
      <c r="AV23" s="25">
        <v>0</v>
      </c>
      <c r="AW23" s="25">
        <v>0</v>
      </c>
      <c r="AX23" s="25">
        <v>0</v>
      </c>
      <c r="AY23" s="34">
        <v>0</v>
      </c>
      <c r="AZ23" s="36">
        <v>0</v>
      </c>
      <c r="BA23" s="25">
        <v>0</v>
      </c>
      <c r="BB23" s="25">
        <v>0</v>
      </c>
      <c r="BC23" s="25">
        <v>0</v>
      </c>
      <c r="BD23" s="33">
        <v>0</v>
      </c>
      <c r="BE23" s="32">
        <v>465893</v>
      </c>
      <c r="BF23" s="25">
        <v>102653</v>
      </c>
      <c r="BG23" s="25">
        <v>114098</v>
      </c>
      <c r="BH23" s="25">
        <v>138410</v>
      </c>
      <c r="BI23" s="34">
        <v>110732</v>
      </c>
      <c r="BJ23" s="36">
        <v>410</v>
      </c>
      <c r="BK23" s="25">
        <v>87</v>
      </c>
      <c r="BL23" s="25">
        <v>101</v>
      </c>
      <c r="BM23" s="25">
        <v>124</v>
      </c>
      <c r="BN23" s="25">
        <v>98</v>
      </c>
      <c r="BO23" s="32">
        <v>0</v>
      </c>
      <c r="BP23" s="25">
        <v>0</v>
      </c>
      <c r="BQ23" s="25">
        <v>0</v>
      </c>
      <c r="BR23" s="25">
        <v>0</v>
      </c>
      <c r="BS23" s="34">
        <v>0</v>
      </c>
      <c r="BT23" s="32">
        <v>0</v>
      </c>
      <c r="BU23" s="25">
        <v>0</v>
      </c>
      <c r="BV23" s="25">
        <v>0</v>
      </c>
      <c r="BW23" s="25">
        <v>0</v>
      </c>
      <c r="BX23" s="34">
        <v>0</v>
      </c>
      <c r="CD23" s="23"/>
      <c r="CE23" s="23"/>
    </row>
    <row r="24" spans="1:83" ht="18.75" x14ac:dyDescent="0.25">
      <c r="A24" s="253" t="s">
        <v>32</v>
      </c>
      <c r="B24" s="32">
        <v>2236317</v>
      </c>
      <c r="C24" s="25">
        <v>605707</v>
      </c>
      <c r="D24" s="25">
        <v>397921</v>
      </c>
      <c r="E24" s="25">
        <v>646648</v>
      </c>
      <c r="F24" s="34">
        <v>586041</v>
      </c>
      <c r="G24" s="36">
        <v>0</v>
      </c>
      <c r="H24" s="25">
        <v>0</v>
      </c>
      <c r="I24" s="25">
        <v>0</v>
      </c>
      <c r="J24" s="25">
        <v>0</v>
      </c>
      <c r="K24" s="34">
        <v>0</v>
      </c>
      <c r="L24" s="32">
        <v>0</v>
      </c>
      <c r="M24" s="25"/>
      <c r="N24" s="25"/>
      <c r="O24" s="25"/>
      <c r="P24" s="34"/>
      <c r="Q24" s="32">
        <v>0</v>
      </c>
      <c r="R24" s="25">
        <v>0</v>
      </c>
      <c r="S24" s="25">
        <v>0</v>
      </c>
      <c r="T24" s="25">
        <v>0</v>
      </c>
      <c r="U24" s="34">
        <v>0</v>
      </c>
      <c r="V24" s="36">
        <v>0</v>
      </c>
      <c r="W24" s="25">
        <v>0</v>
      </c>
      <c r="X24" s="25">
        <v>0</v>
      </c>
      <c r="Y24" s="25">
        <v>0</v>
      </c>
      <c r="Z24" s="33">
        <v>0</v>
      </c>
      <c r="AA24" s="32">
        <v>2236317</v>
      </c>
      <c r="AB24" s="25">
        <v>605707</v>
      </c>
      <c r="AC24" s="25">
        <v>397921</v>
      </c>
      <c r="AD24" s="25">
        <v>646648</v>
      </c>
      <c r="AE24" s="34">
        <v>586041</v>
      </c>
      <c r="AF24" s="36">
        <v>366</v>
      </c>
      <c r="AG24" s="25">
        <v>98</v>
      </c>
      <c r="AH24" s="25">
        <v>66</v>
      </c>
      <c r="AI24" s="25">
        <v>107</v>
      </c>
      <c r="AJ24" s="33">
        <v>95</v>
      </c>
      <c r="AK24" s="32">
        <v>0</v>
      </c>
      <c r="AL24" s="25">
        <v>0</v>
      </c>
      <c r="AM24" s="25">
        <v>0</v>
      </c>
      <c r="AN24" s="25">
        <v>0</v>
      </c>
      <c r="AO24" s="34">
        <v>0</v>
      </c>
      <c r="AP24" s="36">
        <v>0</v>
      </c>
      <c r="AQ24" s="25">
        <v>0</v>
      </c>
      <c r="AR24" s="25">
        <v>0</v>
      </c>
      <c r="AS24" s="25">
        <v>0</v>
      </c>
      <c r="AT24" s="33">
        <v>0</v>
      </c>
      <c r="AU24" s="32">
        <v>0</v>
      </c>
      <c r="AV24" s="25">
        <v>0</v>
      </c>
      <c r="AW24" s="25">
        <v>0</v>
      </c>
      <c r="AX24" s="25">
        <v>0</v>
      </c>
      <c r="AY24" s="34">
        <v>0</v>
      </c>
      <c r="AZ24" s="36">
        <v>0</v>
      </c>
      <c r="BA24" s="25">
        <v>0</v>
      </c>
      <c r="BB24" s="25">
        <v>0</v>
      </c>
      <c r="BC24" s="25">
        <v>0</v>
      </c>
      <c r="BD24" s="33">
        <v>0</v>
      </c>
      <c r="BE24" s="32">
        <v>2236317</v>
      </c>
      <c r="BF24" s="25">
        <v>605707</v>
      </c>
      <c r="BG24" s="25">
        <v>397921</v>
      </c>
      <c r="BH24" s="25">
        <v>646648</v>
      </c>
      <c r="BI24" s="34">
        <v>586041</v>
      </c>
      <c r="BJ24" s="36">
        <v>366</v>
      </c>
      <c r="BK24" s="25">
        <v>98</v>
      </c>
      <c r="BL24" s="25">
        <v>66</v>
      </c>
      <c r="BM24" s="25">
        <v>107</v>
      </c>
      <c r="BN24" s="25">
        <v>95</v>
      </c>
      <c r="BO24" s="32">
        <v>0</v>
      </c>
      <c r="BP24" s="25">
        <v>0</v>
      </c>
      <c r="BQ24" s="25">
        <v>0</v>
      </c>
      <c r="BR24" s="25">
        <v>0</v>
      </c>
      <c r="BS24" s="34">
        <v>0</v>
      </c>
      <c r="BT24" s="32">
        <v>0</v>
      </c>
      <c r="BU24" s="25">
        <v>0</v>
      </c>
      <c r="BV24" s="25">
        <v>0</v>
      </c>
      <c r="BW24" s="25">
        <v>0</v>
      </c>
      <c r="BX24" s="34">
        <v>0</v>
      </c>
      <c r="CD24" s="23"/>
      <c r="CE24" s="23"/>
    </row>
    <row r="25" spans="1:83" ht="18.75" x14ac:dyDescent="0.25">
      <c r="A25" s="253" t="s">
        <v>33</v>
      </c>
      <c r="B25" s="32">
        <v>433266</v>
      </c>
      <c r="C25" s="25">
        <v>55247</v>
      </c>
      <c r="D25" s="25">
        <v>120705</v>
      </c>
      <c r="E25" s="25">
        <v>144452</v>
      </c>
      <c r="F25" s="34">
        <v>112862</v>
      </c>
      <c r="G25" s="36">
        <v>0</v>
      </c>
      <c r="H25" s="25">
        <v>0</v>
      </c>
      <c r="I25" s="25">
        <v>0</v>
      </c>
      <c r="J25" s="25">
        <v>0</v>
      </c>
      <c r="K25" s="34">
        <v>0</v>
      </c>
      <c r="L25" s="32">
        <v>0</v>
      </c>
      <c r="M25" s="25"/>
      <c r="N25" s="25"/>
      <c r="O25" s="25"/>
      <c r="P25" s="34"/>
      <c r="Q25" s="32">
        <v>0</v>
      </c>
      <c r="R25" s="25">
        <v>0</v>
      </c>
      <c r="S25" s="25">
        <v>0</v>
      </c>
      <c r="T25" s="25">
        <v>0</v>
      </c>
      <c r="U25" s="34">
        <v>0</v>
      </c>
      <c r="V25" s="36">
        <v>0</v>
      </c>
      <c r="W25" s="25">
        <v>0</v>
      </c>
      <c r="X25" s="25">
        <v>0</v>
      </c>
      <c r="Y25" s="25">
        <v>0</v>
      </c>
      <c r="Z25" s="33">
        <v>0</v>
      </c>
      <c r="AA25" s="32">
        <v>433266</v>
      </c>
      <c r="AB25" s="25">
        <v>55247</v>
      </c>
      <c r="AC25" s="25">
        <v>120705</v>
      </c>
      <c r="AD25" s="25">
        <v>144452</v>
      </c>
      <c r="AE25" s="34">
        <v>112862</v>
      </c>
      <c r="AF25" s="36">
        <v>281</v>
      </c>
      <c r="AG25" s="25">
        <v>40</v>
      </c>
      <c r="AH25" s="25">
        <v>77</v>
      </c>
      <c r="AI25" s="25">
        <v>92</v>
      </c>
      <c r="AJ25" s="33">
        <v>72</v>
      </c>
      <c r="AK25" s="32">
        <v>0</v>
      </c>
      <c r="AL25" s="25">
        <v>0</v>
      </c>
      <c r="AM25" s="25">
        <v>0</v>
      </c>
      <c r="AN25" s="25">
        <v>0</v>
      </c>
      <c r="AO25" s="34">
        <v>0</v>
      </c>
      <c r="AP25" s="36">
        <v>0</v>
      </c>
      <c r="AQ25" s="25">
        <v>0</v>
      </c>
      <c r="AR25" s="25">
        <v>0</v>
      </c>
      <c r="AS25" s="25">
        <v>0</v>
      </c>
      <c r="AT25" s="33">
        <v>0</v>
      </c>
      <c r="AU25" s="32">
        <v>0</v>
      </c>
      <c r="AV25" s="25">
        <v>0</v>
      </c>
      <c r="AW25" s="25">
        <v>0</v>
      </c>
      <c r="AX25" s="25">
        <v>0</v>
      </c>
      <c r="AY25" s="34">
        <v>0</v>
      </c>
      <c r="AZ25" s="36">
        <v>0</v>
      </c>
      <c r="BA25" s="25">
        <v>0</v>
      </c>
      <c r="BB25" s="25">
        <v>0</v>
      </c>
      <c r="BC25" s="25">
        <v>0</v>
      </c>
      <c r="BD25" s="33">
        <v>0</v>
      </c>
      <c r="BE25" s="32">
        <v>433266</v>
      </c>
      <c r="BF25" s="25">
        <v>55247</v>
      </c>
      <c r="BG25" s="25">
        <v>120705</v>
      </c>
      <c r="BH25" s="25">
        <v>144452</v>
      </c>
      <c r="BI25" s="34">
        <v>112862</v>
      </c>
      <c r="BJ25" s="36">
        <v>281</v>
      </c>
      <c r="BK25" s="25">
        <v>40</v>
      </c>
      <c r="BL25" s="25">
        <v>77</v>
      </c>
      <c r="BM25" s="25">
        <v>92</v>
      </c>
      <c r="BN25" s="25">
        <v>72</v>
      </c>
      <c r="BO25" s="32">
        <v>0</v>
      </c>
      <c r="BP25" s="25">
        <v>0</v>
      </c>
      <c r="BQ25" s="25">
        <v>0</v>
      </c>
      <c r="BR25" s="25">
        <v>0</v>
      </c>
      <c r="BS25" s="34">
        <v>0</v>
      </c>
      <c r="BT25" s="32">
        <v>0</v>
      </c>
      <c r="BU25" s="25">
        <v>0</v>
      </c>
      <c r="BV25" s="25">
        <v>0</v>
      </c>
      <c r="BW25" s="25">
        <v>0</v>
      </c>
      <c r="BX25" s="34">
        <v>0</v>
      </c>
      <c r="CD25" s="23"/>
      <c r="CE25" s="23"/>
    </row>
    <row r="26" spans="1:83" s="45" customFormat="1" ht="19.5" thickBot="1" x14ac:dyDescent="0.3">
      <c r="A26" s="254" t="s">
        <v>34</v>
      </c>
      <c r="B26" s="32">
        <v>105311</v>
      </c>
      <c r="C26" s="25">
        <v>0</v>
      </c>
      <c r="D26" s="25">
        <v>0</v>
      </c>
      <c r="E26" s="25">
        <v>0</v>
      </c>
      <c r="F26" s="34">
        <v>105311</v>
      </c>
      <c r="G26" s="36">
        <v>0</v>
      </c>
      <c r="H26" s="25">
        <v>0</v>
      </c>
      <c r="I26" s="25">
        <v>0</v>
      </c>
      <c r="J26" s="25">
        <v>0</v>
      </c>
      <c r="K26" s="34">
        <v>0</v>
      </c>
      <c r="L26" s="32">
        <v>0</v>
      </c>
      <c r="M26" s="25"/>
      <c r="N26" s="25"/>
      <c r="O26" s="25"/>
      <c r="P26" s="34"/>
      <c r="Q26" s="32">
        <v>105311</v>
      </c>
      <c r="R26" s="25">
        <v>0</v>
      </c>
      <c r="S26" s="25">
        <v>0</v>
      </c>
      <c r="T26" s="25">
        <v>0</v>
      </c>
      <c r="U26" s="34">
        <v>105311</v>
      </c>
      <c r="V26" s="36">
        <v>1</v>
      </c>
      <c r="W26" s="25">
        <v>0</v>
      </c>
      <c r="X26" s="25">
        <v>0</v>
      </c>
      <c r="Y26" s="25">
        <v>0</v>
      </c>
      <c r="Z26" s="33">
        <v>1</v>
      </c>
      <c r="AA26" s="32">
        <v>0</v>
      </c>
      <c r="AB26" s="25">
        <v>0</v>
      </c>
      <c r="AC26" s="25">
        <v>0</v>
      </c>
      <c r="AD26" s="25">
        <v>0</v>
      </c>
      <c r="AE26" s="34">
        <v>0</v>
      </c>
      <c r="AF26" s="36">
        <v>0</v>
      </c>
      <c r="AG26" s="25">
        <v>0</v>
      </c>
      <c r="AH26" s="25">
        <v>0</v>
      </c>
      <c r="AI26" s="25">
        <v>0</v>
      </c>
      <c r="AJ26" s="33">
        <v>0</v>
      </c>
      <c r="AK26" s="32">
        <v>0</v>
      </c>
      <c r="AL26" s="25">
        <v>0</v>
      </c>
      <c r="AM26" s="25">
        <v>0</v>
      </c>
      <c r="AN26" s="25">
        <v>0</v>
      </c>
      <c r="AO26" s="34">
        <v>0</v>
      </c>
      <c r="AP26" s="36">
        <v>0</v>
      </c>
      <c r="AQ26" s="25">
        <v>0</v>
      </c>
      <c r="AR26" s="25">
        <v>0</v>
      </c>
      <c r="AS26" s="25">
        <v>0</v>
      </c>
      <c r="AT26" s="33">
        <v>0</v>
      </c>
      <c r="AU26" s="32">
        <v>0</v>
      </c>
      <c r="AV26" s="25">
        <v>0</v>
      </c>
      <c r="AW26" s="25">
        <v>0</v>
      </c>
      <c r="AX26" s="25">
        <v>0</v>
      </c>
      <c r="AY26" s="34">
        <v>0</v>
      </c>
      <c r="AZ26" s="36">
        <v>0</v>
      </c>
      <c r="BA26" s="25">
        <v>0</v>
      </c>
      <c r="BB26" s="25">
        <v>0</v>
      </c>
      <c r="BC26" s="25">
        <v>0</v>
      </c>
      <c r="BD26" s="33">
        <v>0</v>
      </c>
      <c r="BE26" s="32">
        <v>0</v>
      </c>
      <c r="BF26" s="25">
        <v>0</v>
      </c>
      <c r="BG26" s="25">
        <v>0</v>
      </c>
      <c r="BH26" s="25">
        <v>0</v>
      </c>
      <c r="BI26" s="34">
        <v>0</v>
      </c>
      <c r="BJ26" s="36">
        <v>0</v>
      </c>
      <c r="BK26" s="25">
        <v>0</v>
      </c>
      <c r="BL26" s="25">
        <v>0</v>
      </c>
      <c r="BM26" s="25">
        <v>0</v>
      </c>
      <c r="BN26" s="25">
        <v>0</v>
      </c>
      <c r="BO26" s="32">
        <v>0</v>
      </c>
      <c r="BP26" s="25">
        <v>0</v>
      </c>
      <c r="BQ26" s="25">
        <v>0</v>
      </c>
      <c r="BR26" s="25">
        <v>0</v>
      </c>
      <c r="BS26" s="34">
        <v>0</v>
      </c>
      <c r="BT26" s="32">
        <v>0</v>
      </c>
      <c r="BU26" s="25">
        <v>0</v>
      </c>
      <c r="BV26" s="25">
        <v>0</v>
      </c>
      <c r="BW26" s="25">
        <v>0</v>
      </c>
      <c r="BX26" s="34">
        <v>0</v>
      </c>
      <c r="BY26" s="44"/>
      <c r="BZ26" s="44"/>
      <c r="CA26" s="44"/>
      <c r="CB26" s="44"/>
      <c r="CC26" s="44"/>
      <c r="CD26" s="44"/>
      <c r="CE26" s="44"/>
    </row>
    <row r="27" spans="1:83" s="46" customFormat="1" ht="18.75" x14ac:dyDescent="0.25">
      <c r="A27" s="246" t="s">
        <v>35</v>
      </c>
      <c r="B27" s="32">
        <v>3383758</v>
      </c>
      <c r="C27" s="25">
        <v>671770</v>
      </c>
      <c r="D27" s="25">
        <v>446154</v>
      </c>
      <c r="E27" s="25">
        <v>708074</v>
      </c>
      <c r="F27" s="34">
        <v>1557760</v>
      </c>
      <c r="G27" s="36"/>
      <c r="H27" s="25"/>
      <c r="I27" s="25"/>
      <c r="J27" s="25"/>
      <c r="K27" s="34"/>
      <c r="L27" s="32"/>
      <c r="M27" s="25"/>
      <c r="N27" s="25"/>
      <c r="O27" s="25"/>
      <c r="P27" s="34"/>
      <c r="Q27" s="32">
        <v>3383758</v>
      </c>
      <c r="R27" s="25">
        <v>671770</v>
      </c>
      <c r="S27" s="25">
        <v>446154</v>
      </c>
      <c r="T27" s="25">
        <v>708074</v>
      </c>
      <c r="U27" s="34">
        <v>1557760</v>
      </c>
      <c r="V27" s="36">
        <v>24</v>
      </c>
      <c r="W27" s="25">
        <v>5</v>
      </c>
      <c r="X27" s="25">
        <v>3</v>
      </c>
      <c r="Y27" s="25">
        <v>5</v>
      </c>
      <c r="Z27" s="33">
        <v>11</v>
      </c>
      <c r="AA27" s="32">
        <v>0</v>
      </c>
      <c r="AB27" s="25">
        <v>0</v>
      </c>
      <c r="AC27" s="25">
        <v>0</v>
      </c>
      <c r="AD27" s="25">
        <v>0</v>
      </c>
      <c r="AE27" s="34">
        <v>0</v>
      </c>
      <c r="AF27" s="36"/>
      <c r="AG27" s="25"/>
      <c r="AH27" s="25"/>
      <c r="AI27" s="25"/>
      <c r="AJ27" s="33"/>
      <c r="AK27" s="32"/>
      <c r="AL27" s="25">
        <v>0</v>
      </c>
      <c r="AM27" s="25">
        <v>0</v>
      </c>
      <c r="AN27" s="25">
        <v>0</v>
      </c>
      <c r="AO27" s="34">
        <v>0</v>
      </c>
      <c r="AP27" s="36">
        <v>0</v>
      </c>
      <c r="AQ27" s="25">
        <v>0</v>
      </c>
      <c r="AR27" s="25">
        <v>0</v>
      </c>
      <c r="AS27" s="25">
        <v>0</v>
      </c>
      <c r="AT27" s="33">
        <v>0</v>
      </c>
      <c r="AU27" s="32"/>
      <c r="AV27" s="25">
        <v>0</v>
      </c>
      <c r="AW27" s="25">
        <v>0</v>
      </c>
      <c r="AX27" s="25">
        <v>0</v>
      </c>
      <c r="AY27" s="34">
        <v>0</v>
      </c>
      <c r="AZ27" s="36"/>
      <c r="BA27" s="25">
        <v>0</v>
      </c>
      <c r="BB27" s="25">
        <v>0</v>
      </c>
      <c r="BC27" s="25">
        <v>0</v>
      </c>
      <c r="BD27" s="33">
        <v>0</v>
      </c>
      <c r="BE27" s="32"/>
      <c r="BF27" s="25">
        <v>0</v>
      </c>
      <c r="BG27" s="25">
        <v>0</v>
      </c>
      <c r="BH27" s="25">
        <v>0</v>
      </c>
      <c r="BI27" s="34">
        <v>0</v>
      </c>
      <c r="BJ27" s="36"/>
      <c r="BK27" s="25">
        <v>0</v>
      </c>
      <c r="BL27" s="25">
        <v>0</v>
      </c>
      <c r="BM27" s="25">
        <v>0</v>
      </c>
      <c r="BN27" s="25">
        <v>0</v>
      </c>
      <c r="BO27" s="32"/>
      <c r="BP27" s="25">
        <v>0</v>
      </c>
      <c r="BQ27" s="25">
        <v>0</v>
      </c>
      <c r="BR27" s="25">
        <v>0</v>
      </c>
      <c r="BS27" s="34">
        <v>0</v>
      </c>
      <c r="BT27" s="32"/>
      <c r="BU27" s="25">
        <v>0</v>
      </c>
      <c r="BV27" s="25">
        <v>0</v>
      </c>
      <c r="BW27" s="25">
        <v>0</v>
      </c>
      <c r="BX27" s="34">
        <v>0</v>
      </c>
      <c r="BY27" s="23"/>
      <c r="BZ27" s="23"/>
      <c r="CA27" s="23"/>
      <c r="CB27" s="23"/>
      <c r="CC27" s="23"/>
      <c r="CD27" s="23"/>
      <c r="CE27" s="23"/>
    </row>
    <row r="28" spans="1:83" ht="18.75" x14ac:dyDescent="0.25">
      <c r="A28" s="217" t="s">
        <v>36</v>
      </c>
      <c r="B28" s="36">
        <v>13097300</v>
      </c>
      <c r="C28" s="25">
        <v>3358974</v>
      </c>
      <c r="D28" s="25">
        <v>2931820</v>
      </c>
      <c r="E28" s="25">
        <v>3281217</v>
      </c>
      <c r="F28" s="34">
        <v>3525289</v>
      </c>
      <c r="G28" s="36">
        <v>0</v>
      </c>
      <c r="H28" s="25">
        <v>0</v>
      </c>
      <c r="I28" s="25">
        <v>0</v>
      </c>
      <c r="J28" s="25">
        <v>0</v>
      </c>
      <c r="K28" s="34">
        <v>0</v>
      </c>
      <c r="L28" s="32">
        <v>0</v>
      </c>
      <c r="M28" s="25"/>
      <c r="N28" s="25"/>
      <c r="O28" s="25"/>
      <c r="P28" s="34"/>
      <c r="Q28" s="32">
        <v>3226719</v>
      </c>
      <c r="R28" s="25">
        <v>740092</v>
      </c>
      <c r="S28" s="25">
        <v>748432</v>
      </c>
      <c r="T28" s="25">
        <v>925423</v>
      </c>
      <c r="U28" s="34">
        <v>812772</v>
      </c>
      <c r="V28" s="36">
        <v>86</v>
      </c>
      <c r="W28" s="25">
        <v>18</v>
      </c>
      <c r="X28" s="25">
        <v>19</v>
      </c>
      <c r="Y28" s="25">
        <v>29</v>
      </c>
      <c r="Z28" s="33">
        <v>20</v>
      </c>
      <c r="AA28" s="32">
        <v>5919344</v>
      </c>
      <c r="AB28" s="25">
        <v>1602204</v>
      </c>
      <c r="AC28" s="25">
        <v>1326105</v>
      </c>
      <c r="AD28" s="25">
        <v>1388389</v>
      </c>
      <c r="AE28" s="34">
        <v>1602646</v>
      </c>
      <c r="AF28" s="36">
        <v>6032</v>
      </c>
      <c r="AG28" s="25">
        <v>1624</v>
      </c>
      <c r="AH28" s="25">
        <v>1394</v>
      </c>
      <c r="AI28" s="25">
        <v>1555</v>
      </c>
      <c r="AJ28" s="33">
        <v>1459</v>
      </c>
      <c r="AK28" s="32">
        <v>2026475</v>
      </c>
      <c r="AL28" s="25">
        <v>625758</v>
      </c>
      <c r="AM28" s="25">
        <v>426605</v>
      </c>
      <c r="AN28" s="25">
        <v>487056</v>
      </c>
      <c r="AO28" s="34">
        <v>487056</v>
      </c>
      <c r="AP28" s="36">
        <v>2676</v>
      </c>
      <c r="AQ28" s="25">
        <v>682</v>
      </c>
      <c r="AR28" s="25">
        <v>730</v>
      </c>
      <c r="AS28" s="25">
        <v>632</v>
      </c>
      <c r="AT28" s="33">
        <v>632</v>
      </c>
      <c r="AU28" s="32">
        <v>0</v>
      </c>
      <c r="AV28" s="25">
        <v>0</v>
      </c>
      <c r="AW28" s="25">
        <v>0</v>
      </c>
      <c r="AX28" s="25">
        <v>0</v>
      </c>
      <c r="AY28" s="34">
        <v>0</v>
      </c>
      <c r="AZ28" s="36">
        <v>0</v>
      </c>
      <c r="BA28" s="25">
        <v>0</v>
      </c>
      <c r="BB28" s="25">
        <v>0</v>
      </c>
      <c r="BC28" s="25">
        <v>0</v>
      </c>
      <c r="BD28" s="33">
        <v>0</v>
      </c>
      <c r="BE28" s="32">
        <v>3892869</v>
      </c>
      <c r="BF28" s="25">
        <v>976446</v>
      </c>
      <c r="BG28" s="25">
        <v>899500</v>
      </c>
      <c r="BH28" s="25">
        <v>901333</v>
      </c>
      <c r="BI28" s="34">
        <v>1115590</v>
      </c>
      <c r="BJ28" s="36">
        <v>3356</v>
      </c>
      <c r="BK28" s="25">
        <v>942</v>
      </c>
      <c r="BL28" s="25">
        <v>664</v>
      </c>
      <c r="BM28" s="25">
        <v>923</v>
      </c>
      <c r="BN28" s="25">
        <v>827</v>
      </c>
      <c r="BO28" s="32">
        <v>3951237</v>
      </c>
      <c r="BP28" s="25">
        <v>1016678</v>
      </c>
      <c r="BQ28" s="25">
        <v>857283</v>
      </c>
      <c r="BR28" s="25">
        <v>967405</v>
      </c>
      <c r="BS28" s="34">
        <v>1109871</v>
      </c>
      <c r="BT28" s="32">
        <v>179</v>
      </c>
      <c r="BU28" s="25">
        <v>50</v>
      </c>
      <c r="BV28" s="25">
        <v>39</v>
      </c>
      <c r="BW28" s="25">
        <v>44</v>
      </c>
      <c r="BX28" s="34">
        <v>46</v>
      </c>
      <c r="BY28" s="3">
        <v>4</v>
      </c>
      <c r="BZ28" s="3">
        <v>4</v>
      </c>
      <c r="CA28" s="3">
        <v>4</v>
      </c>
      <c r="CB28" s="3">
        <v>4</v>
      </c>
      <c r="CD28" s="23">
        <v>3</v>
      </c>
      <c r="CE28" s="23">
        <v>2</v>
      </c>
    </row>
    <row r="29" spans="1:83" ht="30" x14ac:dyDescent="0.25">
      <c r="A29" s="201" t="s">
        <v>133</v>
      </c>
      <c r="B29" s="32">
        <v>0</v>
      </c>
      <c r="C29" s="25">
        <v>0</v>
      </c>
      <c r="D29" s="25">
        <v>0</v>
      </c>
      <c r="E29" s="25">
        <v>0</v>
      </c>
      <c r="F29" s="34">
        <v>0</v>
      </c>
      <c r="G29" s="36"/>
      <c r="H29" s="25"/>
      <c r="I29" s="25"/>
      <c r="J29" s="25"/>
      <c r="K29" s="34"/>
      <c r="L29" s="32"/>
      <c r="M29" s="25"/>
      <c r="N29" s="25"/>
      <c r="O29" s="25"/>
      <c r="P29" s="34"/>
      <c r="Q29" s="32">
        <v>0</v>
      </c>
      <c r="R29" s="25">
        <v>0</v>
      </c>
      <c r="S29" s="25">
        <v>0</v>
      </c>
      <c r="T29" s="25">
        <v>0</v>
      </c>
      <c r="U29" s="34">
        <v>0</v>
      </c>
      <c r="V29" s="36">
        <v>0</v>
      </c>
      <c r="W29" s="25">
        <v>0</v>
      </c>
      <c r="X29" s="25">
        <v>0</v>
      </c>
      <c r="Y29" s="25">
        <v>0</v>
      </c>
      <c r="Z29" s="33">
        <v>0</v>
      </c>
      <c r="AA29" s="32">
        <v>0</v>
      </c>
      <c r="AB29" s="25">
        <v>0</v>
      </c>
      <c r="AC29" s="25">
        <v>0</v>
      </c>
      <c r="AD29" s="25">
        <v>0</v>
      </c>
      <c r="AE29" s="34">
        <v>0</v>
      </c>
      <c r="AF29" s="36">
        <v>0</v>
      </c>
      <c r="AG29" s="25">
        <v>0</v>
      </c>
      <c r="AH29" s="25">
        <v>0</v>
      </c>
      <c r="AI29" s="25">
        <v>0</v>
      </c>
      <c r="AJ29" s="33">
        <v>0</v>
      </c>
      <c r="AK29" s="32">
        <v>0</v>
      </c>
      <c r="AL29" s="25">
        <v>0</v>
      </c>
      <c r="AM29" s="25">
        <v>0</v>
      </c>
      <c r="AN29" s="25">
        <v>0</v>
      </c>
      <c r="AO29" s="34">
        <v>0</v>
      </c>
      <c r="AP29" s="36">
        <v>0</v>
      </c>
      <c r="AQ29" s="25">
        <v>0</v>
      </c>
      <c r="AR29" s="25">
        <v>0</v>
      </c>
      <c r="AS29" s="25">
        <v>0</v>
      </c>
      <c r="AT29" s="33">
        <v>0</v>
      </c>
      <c r="AU29" s="32">
        <v>0</v>
      </c>
      <c r="AV29" s="25">
        <v>0</v>
      </c>
      <c r="AW29" s="25">
        <v>0</v>
      </c>
      <c r="AX29" s="25">
        <v>0</v>
      </c>
      <c r="AY29" s="34">
        <v>0</v>
      </c>
      <c r="AZ29" s="36">
        <v>0</v>
      </c>
      <c r="BA29" s="25">
        <v>0</v>
      </c>
      <c r="BB29" s="25">
        <v>0</v>
      </c>
      <c r="BC29" s="25">
        <v>0</v>
      </c>
      <c r="BD29" s="33">
        <v>0</v>
      </c>
      <c r="BE29" s="32">
        <v>0</v>
      </c>
      <c r="BF29" s="25">
        <v>0</v>
      </c>
      <c r="BG29" s="25">
        <v>0</v>
      </c>
      <c r="BH29" s="25">
        <v>0</v>
      </c>
      <c r="BI29" s="34">
        <v>0</v>
      </c>
      <c r="BJ29" s="36">
        <v>0</v>
      </c>
      <c r="BK29" s="25">
        <v>0</v>
      </c>
      <c r="BL29" s="25">
        <v>0</v>
      </c>
      <c r="BM29" s="25">
        <v>0</v>
      </c>
      <c r="BN29" s="25">
        <v>0</v>
      </c>
      <c r="BO29" s="32">
        <v>0</v>
      </c>
      <c r="BP29" s="25">
        <v>0</v>
      </c>
      <c r="BQ29" s="25">
        <v>0</v>
      </c>
      <c r="BR29" s="25">
        <v>0</v>
      </c>
      <c r="BS29" s="34">
        <v>0</v>
      </c>
      <c r="BT29" s="32">
        <v>0</v>
      </c>
      <c r="BU29" s="25">
        <v>0</v>
      </c>
      <c r="BV29" s="25">
        <v>0</v>
      </c>
      <c r="BW29" s="25">
        <v>0</v>
      </c>
      <c r="BX29" s="34">
        <v>0</v>
      </c>
      <c r="CD29" s="23"/>
      <c r="CE29" s="23"/>
    </row>
    <row r="30" spans="1:83" ht="19.5" thickBot="1" x14ac:dyDescent="0.3">
      <c r="A30" s="255" t="s">
        <v>24</v>
      </c>
      <c r="B30" s="32">
        <v>0</v>
      </c>
      <c r="C30" s="25">
        <v>56619</v>
      </c>
      <c r="D30" s="25">
        <v>41769</v>
      </c>
      <c r="E30" s="25">
        <v>79071</v>
      </c>
      <c r="F30" s="34">
        <v>-177459</v>
      </c>
      <c r="G30" s="36">
        <v>0</v>
      </c>
      <c r="H30" s="25">
        <v>0</v>
      </c>
      <c r="I30" s="25">
        <v>0</v>
      </c>
      <c r="J30" s="25">
        <v>0</v>
      </c>
      <c r="K30" s="34">
        <v>0</v>
      </c>
      <c r="L30" s="32">
        <v>0</v>
      </c>
      <c r="M30" s="25">
        <v>0</v>
      </c>
      <c r="N30" s="25">
        <v>0</v>
      </c>
      <c r="O30" s="25">
        <v>0</v>
      </c>
      <c r="P30" s="34">
        <v>0</v>
      </c>
      <c r="Q30" s="32">
        <v>0</v>
      </c>
      <c r="R30" s="25">
        <v>0</v>
      </c>
      <c r="S30" s="25">
        <v>0</v>
      </c>
      <c r="T30" s="25">
        <v>0</v>
      </c>
      <c r="U30" s="34">
        <v>0</v>
      </c>
      <c r="V30" s="36">
        <v>0</v>
      </c>
      <c r="W30" s="25">
        <v>0</v>
      </c>
      <c r="X30" s="25">
        <v>0</v>
      </c>
      <c r="Y30" s="25">
        <v>0</v>
      </c>
      <c r="Z30" s="33">
        <v>0</v>
      </c>
      <c r="AA30" s="32">
        <v>0</v>
      </c>
      <c r="AB30" s="25">
        <v>56619</v>
      </c>
      <c r="AC30" s="25">
        <v>41769</v>
      </c>
      <c r="AD30" s="25">
        <v>79071</v>
      </c>
      <c r="AE30" s="34">
        <v>-177459</v>
      </c>
      <c r="AF30" s="36">
        <v>1379</v>
      </c>
      <c r="AG30" s="25">
        <v>630</v>
      </c>
      <c r="AH30" s="25">
        <v>363</v>
      </c>
      <c r="AI30" s="25">
        <v>-858</v>
      </c>
      <c r="AJ30" s="33">
        <v>1244</v>
      </c>
      <c r="AK30" s="32">
        <v>0</v>
      </c>
      <c r="AL30" s="25">
        <v>56619</v>
      </c>
      <c r="AM30" s="25">
        <v>41769</v>
      </c>
      <c r="AN30" s="25">
        <v>79071</v>
      </c>
      <c r="AO30" s="34">
        <v>-177459</v>
      </c>
      <c r="AP30" s="36">
        <v>1379</v>
      </c>
      <c r="AQ30" s="25">
        <v>630</v>
      </c>
      <c r="AR30" s="25">
        <v>363</v>
      </c>
      <c r="AS30" s="25">
        <v>-858</v>
      </c>
      <c r="AT30" s="33">
        <v>1244</v>
      </c>
      <c r="AU30" s="32">
        <v>0</v>
      </c>
      <c r="AV30" s="25">
        <v>0</v>
      </c>
      <c r="AW30" s="25">
        <v>0</v>
      </c>
      <c r="AX30" s="25">
        <v>0</v>
      </c>
      <c r="AY30" s="34">
        <v>0</v>
      </c>
      <c r="AZ30" s="36">
        <v>0</v>
      </c>
      <c r="BA30" s="25">
        <v>0</v>
      </c>
      <c r="BB30" s="25">
        <v>0</v>
      </c>
      <c r="BC30" s="25">
        <v>0</v>
      </c>
      <c r="BD30" s="33">
        <v>0</v>
      </c>
      <c r="BE30" s="32">
        <v>0</v>
      </c>
      <c r="BF30" s="25">
        <v>0</v>
      </c>
      <c r="BG30" s="25">
        <v>0</v>
      </c>
      <c r="BH30" s="25">
        <v>0</v>
      </c>
      <c r="BI30" s="34">
        <v>0</v>
      </c>
      <c r="BJ30" s="36">
        <v>0</v>
      </c>
      <c r="BK30" s="25">
        <v>0</v>
      </c>
      <c r="BL30" s="25">
        <v>0</v>
      </c>
      <c r="BM30" s="25">
        <v>0</v>
      </c>
      <c r="BN30" s="25">
        <v>0</v>
      </c>
      <c r="BO30" s="32">
        <v>0</v>
      </c>
      <c r="BP30" s="25">
        <v>0</v>
      </c>
      <c r="BQ30" s="25">
        <v>0</v>
      </c>
      <c r="BR30" s="25">
        <v>0</v>
      </c>
      <c r="BS30" s="34">
        <v>0</v>
      </c>
      <c r="BT30" s="32">
        <v>0</v>
      </c>
      <c r="BU30" s="25">
        <v>0</v>
      </c>
      <c r="BV30" s="25">
        <v>0</v>
      </c>
      <c r="BW30" s="25">
        <v>0</v>
      </c>
      <c r="BX30" s="34">
        <v>0</v>
      </c>
      <c r="BY30" s="3">
        <v>4</v>
      </c>
      <c r="BZ30" s="3">
        <v>4</v>
      </c>
      <c r="CA30" s="3">
        <v>4</v>
      </c>
      <c r="CB30" s="3">
        <v>4</v>
      </c>
      <c r="CD30" s="23">
        <v>3</v>
      </c>
      <c r="CE30" s="23">
        <v>2</v>
      </c>
    </row>
    <row r="31" spans="1:83" ht="19.5" thickBot="1" x14ac:dyDescent="0.3">
      <c r="A31" s="256" t="s">
        <v>37</v>
      </c>
      <c r="B31" s="32">
        <v>35020597</v>
      </c>
      <c r="C31" s="25">
        <v>11425235</v>
      </c>
      <c r="D31" s="25">
        <v>8023699</v>
      </c>
      <c r="E31" s="25">
        <v>7660208</v>
      </c>
      <c r="F31" s="34">
        <v>7911455</v>
      </c>
      <c r="G31" s="36">
        <v>0</v>
      </c>
      <c r="H31" s="25">
        <v>0</v>
      </c>
      <c r="I31" s="25">
        <v>0</v>
      </c>
      <c r="J31" s="25">
        <v>0</v>
      </c>
      <c r="K31" s="34">
        <v>0</v>
      </c>
      <c r="L31" s="32">
        <v>0</v>
      </c>
      <c r="M31" s="25">
        <v>0</v>
      </c>
      <c r="N31" s="25">
        <v>0</v>
      </c>
      <c r="O31" s="25">
        <v>0</v>
      </c>
      <c r="P31" s="34">
        <v>0</v>
      </c>
      <c r="Q31" s="32">
        <v>34941937</v>
      </c>
      <c r="R31" s="25">
        <v>11403822</v>
      </c>
      <c r="S31" s="25">
        <v>8007093</v>
      </c>
      <c r="T31" s="25">
        <v>7637047</v>
      </c>
      <c r="U31" s="34">
        <v>7893975</v>
      </c>
      <c r="V31" s="36">
        <v>1097</v>
      </c>
      <c r="W31" s="25">
        <v>370</v>
      </c>
      <c r="X31" s="25">
        <v>268</v>
      </c>
      <c r="Y31" s="25">
        <v>228</v>
      </c>
      <c r="Z31" s="33">
        <v>231</v>
      </c>
      <c r="AA31" s="32">
        <v>78660</v>
      </c>
      <c r="AB31" s="25">
        <v>21413</v>
      </c>
      <c r="AC31" s="25">
        <v>16606</v>
      </c>
      <c r="AD31" s="25">
        <v>23161</v>
      </c>
      <c r="AE31" s="34">
        <v>17480</v>
      </c>
      <c r="AF31" s="36">
        <v>180</v>
      </c>
      <c r="AG31" s="25">
        <v>49</v>
      </c>
      <c r="AH31" s="25">
        <v>37</v>
      </c>
      <c r="AI31" s="25">
        <v>54</v>
      </c>
      <c r="AJ31" s="33">
        <v>40</v>
      </c>
      <c r="AK31" s="32">
        <v>78660</v>
      </c>
      <c r="AL31" s="25">
        <v>21413</v>
      </c>
      <c r="AM31" s="25">
        <v>16606</v>
      </c>
      <c r="AN31" s="25">
        <v>23161</v>
      </c>
      <c r="AO31" s="34">
        <v>17480</v>
      </c>
      <c r="AP31" s="36">
        <v>180</v>
      </c>
      <c r="AQ31" s="25">
        <v>49</v>
      </c>
      <c r="AR31" s="25">
        <v>37</v>
      </c>
      <c r="AS31" s="25">
        <v>54</v>
      </c>
      <c r="AT31" s="33">
        <v>40</v>
      </c>
      <c r="AU31" s="32">
        <v>0</v>
      </c>
      <c r="AV31" s="25">
        <v>0</v>
      </c>
      <c r="AW31" s="25">
        <v>0</v>
      </c>
      <c r="AX31" s="25">
        <v>0</v>
      </c>
      <c r="AY31" s="34">
        <v>0</v>
      </c>
      <c r="AZ31" s="36">
        <v>0</v>
      </c>
      <c r="BA31" s="25">
        <v>0</v>
      </c>
      <c r="BB31" s="25">
        <v>0</v>
      </c>
      <c r="BC31" s="25">
        <v>0</v>
      </c>
      <c r="BD31" s="33">
        <v>0</v>
      </c>
      <c r="BE31" s="32">
        <v>0</v>
      </c>
      <c r="BF31" s="25">
        <v>0</v>
      </c>
      <c r="BG31" s="25">
        <v>0</v>
      </c>
      <c r="BH31" s="25">
        <v>0</v>
      </c>
      <c r="BI31" s="34">
        <v>0</v>
      </c>
      <c r="BJ31" s="36">
        <v>0</v>
      </c>
      <c r="BK31" s="25">
        <v>0</v>
      </c>
      <c r="BL31" s="25">
        <v>0</v>
      </c>
      <c r="BM31" s="25">
        <v>0</v>
      </c>
      <c r="BN31" s="25">
        <v>0</v>
      </c>
      <c r="BO31" s="32">
        <v>0</v>
      </c>
      <c r="BP31" s="25">
        <v>0</v>
      </c>
      <c r="BQ31" s="25">
        <v>0</v>
      </c>
      <c r="BR31" s="25">
        <v>0</v>
      </c>
      <c r="BS31" s="34">
        <v>0</v>
      </c>
      <c r="BT31" s="32">
        <v>0</v>
      </c>
      <c r="BU31" s="25">
        <v>0</v>
      </c>
      <c r="BV31" s="25">
        <v>0</v>
      </c>
      <c r="BW31" s="25">
        <v>0</v>
      </c>
      <c r="BX31" s="34">
        <v>0</v>
      </c>
      <c r="BY31" s="3">
        <v>4</v>
      </c>
      <c r="BZ31" s="3">
        <v>4</v>
      </c>
      <c r="CA31" s="3">
        <v>4</v>
      </c>
      <c r="CB31" s="3">
        <v>4</v>
      </c>
      <c r="CD31" s="23">
        <v>3</v>
      </c>
      <c r="CE31" s="23">
        <v>2</v>
      </c>
    </row>
    <row r="32" spans="1:83" ht="19.5" thickBot="1" x14ac:dyDescent="0.3">
      <c r="A32" s="257" t="s">
        <v>38</v>
      </c>
      <c r="B32" s="32">
        <v>17067621</v>
      </c>
      <c r="C32" s="25">
        <v>4642555</v>
      </c>
      <c r="D32" s="25">
        <v>4340030</v>
      </c>
      <c r="E32" s="25">
        <v>4212155</v>
      </c>
      <c r="F32" s="34">
        <v>3872881</v>
      </c>
      <c r="G32" s="36">
        <v>0</v>
      </c>
      <c r="H32" s="25">
        <v>0</v>
      </c>
      <c r="I32" s="25">
        <v>0</v>
      </c>
      <c r="J32" s="25">
        <v>0</v>
      </c>
      <c r="K32" s="34">
        <v>0</v>
      </c>
      <c r="L32" s="32">
        <v>0</v>
      </c>
      <c r="M32" s="25">
        <v>0</v>
      </c>
      <c r="N32" s="25">
        <v>0</v>
      </c>
      <c r="O32" s="25">
        <v>0</v>
      </c>
      <c r="P32" s="34">
        <v>0</v>
      </c>
      <c r="Q32" s="32">
        <v>0</v>
      </c>
      <c r="R32" s="25">
        <v>0</v>
      </c>
      <c r="S32" s="25">
        <v>0</v>
      </c>
      <c r="T32" s="25">
        <v>0</v>
      </c>
      <c r="U32" s="34">
        <v>0</v>
      </c>
      <c r="V32" s="36">
        <v>0</v>
      </c>
      <c r="W32" s="25">
        <v>0</v>
      </c>
      <c r="X32" s="25">
        <v>0</v>
      </c>
      <c r="Y32" s="25">
        <v>0</v>
      </c>
      <c r="Z32" s="33">
        <v>0</v>
      </c>
      <c r="AA32" s="32">
        <v>17067621</v>
      </c>
      <c r="AB32" s="25">
        <v>4642555</v>
      </c>
      <c r="AC32" s="25">
        <v>4340030</v>
      </c>
      <c r="AD32" s="25">
        <v>4212155</v>
      </c>
      <c r="AE32" s="34">
        <v>3872881</v>
      </c>
      <c r="AF32" s="36">
        <v>23268</v>
      </c>
      <c r="AG32" s="25">
        <v>6451</v>
      </c>
      <c r="AH32" s="25">
        <v>5594</v>
      </c>
      <c r="AI32" s="25">
        <v>5701</v>
      </c>
      <c r="AJ32" s="33">
        <v>5522</v>
      </c>
      <c r="AK32" s="32">
        <v>5814853</v>
      </c>
      <c r="AL32" s="25">
        <v>275009</v>
      </c>
      <c r="AM32" s="25">
        <v>37585</v>
      </c>
      <c r="AN32" s="25">
        <v>2616629</v>
      </c>
      <c r="AO32" s="34">
        <v>2885630</v>
      </c>
      <c r="AP32" s="36">
        <v>3414</v>
      </c>
      <c r="AQ32" s="25">
        <v>381</v>
      </c>
      <c r="AR32" s="25">
        <v>308</v>
      </c>
      <c r="AS32" s="25">
        <v>1539</v>
      </c>
      <c r="AT32" s="33">
        <v>1186</v>
      </c>
      <c r="AU32" s="32">
        <v>1120293</v>
      </c>
      <c r="AV32" s="25">
        <v>862317</v>
      </c>
      <c r="AW32" s="25">
        <v>205712</v>
      </c>
      <c r="AX32" s="25">
        <v>52264</v>
      </c>
      <c r="AY32" s="34">
        <v>0</v>
      </c>
      <c r="AZ32" s="36">
        <v>1437</v>
      </c>
      <c r="BA32" s="25">
        <v>1193</v>
      </c>
      <c r="BB32" s="25">
        <v>336</v>
      </c>
      <c r="BC32" s="25">
        <v>149</v>
      </c>
      <c r="BD32" s="33">
        <v>-241</v>
      </c>
      <c r="BE32" s="32">
        <v>10132475</v>
      </c>
      <c r="BF32" s="25">
        <v>3505229</v>
      </c>
      <c r="BG32" s="25">
        <v>4096733</v>
      </c>
      <c r="BH32" s="25">
        <v>1543262</v>
      </c>
      <c r="BI32" s="34">
        <v>987251</v>
      </c>
      <c r="BJ32" s="36">
        <v>18417</v>
      </c>
      <c r="BK32" s="25">
        <v>4877</v>
      </c>
      <c r="BL32" s="25">
        <v>4950</v>
      </c>
      <c r="BM32" s="25">
        <v>4013</v>
      </c>
      <c r="BN32" s="25">
        <v>4577</v>
      </c>
      <c r="BO32" s="32">
        <v>0</v>
      </c>
      <c r="BP32" s="25">
        <v>0</v>
      </c>
      <c r="BQ32" s="25">
        <v>0</v>
      </c>
      <c r="BR32" s="25">
        <v>0</v>
      </c>
      <c r="BS32" s="34">
        <v>0</v>
      </c>
      <c r="BT32" s="32">
        <v>0</v>
      </c>
      <c r="BU32" s="25">
        <v>0</v>
      </c>
      <c r="BV32" s="25">
        <v>0</v>
      </c>
      <c r="BW32" s="25">
        <v>0</v>
      </c>
      <c r="BX32" s="34">
        <v>0</v>
      </c>
      <c r="BY32" s="3">
        <v>4</v>
      </c>
      <c r="BZ32" s="3">
        <v>4</v>
      </c>
      <c r="CA32" s="3">
        <v>4</v>
      </c>
      <c r="CB32" s="3">
        <v>4</v>
      </c>
      <c r="CD32" s="23">
        <v>3</v>
      </c>
      <c r="CE32" s="23">
        <v>2</v>
      </c>
    </row>
    <row r="33" spans="1:83" ht="18.75" x14ac:dyDescent="0.25">
      <c r="A33" s="251" t="s">
        <v>39</v>
      </c>
      <c r="B33" s="32">
        <v>44171666</v>
      </c>
      <c r="C33" s="25">
        <v>9851367</v>
      </c>
      <c r="D33" s="25">
        <v>9851367</v>
      </c>
      <c r="E33" s="25">
        <v>11638692</v>
      </c>
      <c r="F33" s="34">
        <v>12830240</v>
      </c>
      <c r="G33" s="36">
        <v>44171666</v>
      </c>
      <c r="H33" s="25">
        <v>9851367</v>
      </c>
      <c r="I33" s="25">
        <v>9851367</v>
      </c>
      <c r="J33" s="25">
        <v>11638692</v>
      </c>
      <c r="K33" s="34">
        <v>12830240</v>
      </c>
      <c r="L33" s="32">
        <v>14178</v>
      </c>
      <c r="M33" s="25">
        <v>4045</v>
      </c>
      <c r="N33" s="25">
        <v>3058</v>
      </c>
      <c r="O33" s="25">
        <v>3062</v>
      </c>
      <c r="P33" s="25">
        <v>4013</v>
      </c>
      <c r="Q33" s="32">
        <v>0</v>
      </c>
      <c r="R33" s="25">
        <v>0</v>
      </c>
      <c r="S33" s="25">
        <v>0</v>
      </c>
      <c r="T33" s="25">
        <v>0</v>
      </c>
      <c r="U33" s="34">
        <v>0</v>
      </c>
      <c r="V33" s="36">
        <v>0</v>
      </c>
      <c r="W33" s="25">
        <v>0</v>
      </c>
      <c r="X33" s="25">
        <v>0</v>
      </c>
      <c r="Y33" s="25">
        <v>0</v>
      </c>
      <c r="Z33" s="33">
        <v>0</v>
      </c>
      <c r="AA33" s="32">
        <v>0</v>
      </c>
      <c r="AB33" s="25">
        <v>0</v>
      </c>
      <c r="AC33" s="25">
        <v>0</v>
      </c>
      <c r="AD33" s="25">
        <v>0</v>
      </c>
      <c r="AE33" s="34">
        <v>0</v>
      </c>
      <c r="AF33" s="36">
        <v>0</v>
      </c>
      <c r="AG33" s="25">
        <v>0</v>
      </c>
      <c r="AH33" s="25">
        <v>0</v>
      </c>
      <c r="AI33" s="25">
        <v>0</v>
      </c>
      <c r="AJ33" s="33">
        <v>0</v>
      </c>
      <c r="AK33" s="32">
        <v>0</v>
      </c>
      <c r="AL33" s="25">
        <v>0</v>
      </c>
      <c r="AM33" s="25">
        <v>0</v>
      </c>
      <c r="AN33" s="25">
        <v>0</v>
      </c>
      <c r="AO33" s="34">
        <v>0</v>
      </c>
      <c r="AP33" s="36">
        <v>0</v>
      </c>
      <c r="AQ33" s="25">
        <v>0</v>
      </c>
      <c r="AR33" s="25">
        <v>0</v>
      </c>
      <c r="AS33" s="25">
        <v>0</v>
      </c>
      <c r="AT33" s="33">
        <v>0</v>
      </c>
      <c r="AU33" s="32">
        <v>0</v>
      </c>
      <c r="AV33" s="25">
        <v>0</v>
      </c>
      <c r="AW33" s="25">
        <v>0</v>
      </c>
      <c r="AX33" s="25">
        <v>0</v>
      </c>
      <c r="AY33" s="34">
        <v>0</v>
      </c>
      <c r="AZ33" s="36">
        <v>0</v>
      </c>
      <c r="BA33" s="25">
        <v>0</v>
      </c>
      <c r="BB33" s="25">
        <v>0</v>
      </c>
      <c r="BC33" s="25">
        <v>0</v>
      </c>
      <c r="BD33" s="33">
        <v>0</v>
      </c>
      <c r="BE33" s="32">
        <v>0</v>
      </c>
      <c r="BF33" s="25">
        <v>0</v>
      </c>
      <c r="BG33" s="25">
        <v>0</v>
      </c>
      <c r="BH33" s="25">
        <v>0</v>
      </c>
      <c r="BI33" s="34">
        <v>0</v>
      </c>
      <c r="BJ33" s="36">
        <v>0</v>
      </c>
      <c r="BK33" s="25">
        <v>0</v>
      </c>
      <c r="BL33" s="25">
        <v>0</v>
      </c>
      <c r="BM33" s="25">
        <v>0</v>
      </c>
      <c r="BN33" s="25">
        <v>0</v>
      </c>
      <c r="BO33" s="32">
        <v>0</v>
      </c>
      <c r="BP33" s="25">
        <v>0</v>
      </c>
      <c r="BQ33" s="25">
        <v>0</v>
      </c>
      <c r="BR33" s="25">
        <v>0</v>
      </c>
      <c r="BS33" s="34">
        <v>0</v>
      </c>
      <c r="BT33" s="32">
        <v>0</v>
      </c>
      <c r="BU33" s="25">
        <v>0</v>
      </c>
      <c r="BV33" s="25">
        <v>0</v>
      </c>
      <c r="BW33" s="25">
        <v>0</v>
      </c>
      <c r="BX33" s="34">
        <v>0</v>
      </c>
      <c r="BY33" s="3">
        <v>4</v>
      </c>
      <c r="BZ33" s="3">
        <v>4</v>
      </c>
      <c r="CA33" s="3">
        <v>4</v>
      </c>
      <c r="CB33" s="3">
        <v>4</v>
      </c>
      <c r="CD33" s="23">
        <v>3</v>
      </c>
      <c r="CE33" s="23">
        <v>2</v>
      </c>
    </row>
    <row r="34" spans="1:83" ht="19.5" thickBot="1" x14ac:dyDescent="0.3">
      <c r="A34" s="255" t="s">
        <v>40</v>
      </c>
      <c r="B34" s="32">
        <v>1551100</v>
      </c>
      <c r="C34" s="25">
        <v>558440</v>
      </c>
      <c r="D34" s="25">
        <v>312321</v>
      </c>
      <c r="E34" s="25">
        <v>371515</v>
      </c>
      <c r="F34" s="34">
        <v>308824</v>
      </c>
      <c r="G34" s="36">
        <v>1551100</v>
      </c>
      <c r="H34" s="25">
        <v>558440</v>
      </c>
      <c r="I34" s="25">
        <v>312321</v>
      </c>
      <c r="J34" s="25">
        <v>371515</v>
      </c>
      <c r="K34" s="34">
        <v>308824</v>
      </c>
      <c r="L34" s="32">
        <v>27</v>
      </c>
      <c r="M34" s="25">
        <v>9</v>
      </c>
      <c r="N34" s="25">
        <v>5</v>
      </c>
      <c r="O34" s="25">
        <v>6</v>
      </c>
      <c r="P34" s="25">
        <v>7</v>
      </c>
      <c r="Q34" s="32">
        <v>0</v>
      </c>
      <c r="R34" s="25">
        <v>0</v>
      </c>
      <c r="S34" s="25">
        <v>0</v>
      </c>
      <c r="T34" s="25">
        <v>0</v>
      </c>
      <c r="U34" s="34">
        <v>0</v>
      </c>
      <c r="V34" s="36">
        <v>0</v>
      </c>
      <c r="W34" s="25">
        <v>0</v>
      </c>
      <c r="X34" s="25">
        <v>0</v>
      </c>
      <c r="Y34" s="25">
        <v>0</v>
      </c>
      <c r="Z34" s="33">
        <v>0</v>
      </c>
      <c r="AA34" s="32">
        <v>0</v>
      </c>
      <c r="AB34" s="25">
        <v>0</v>
      </c>
      <c r="AC34" s="25">
        <v>0</v>
      </c>
      <c r="AD34" s="25">
        <v>0</v>
      </c>
      <c r="AE34" s="34">
        <v>0</v>
      </c>
      <c r="AF34" s="36">
        <v>0</v>
      </c>
      <c r="AG34" s="25">
        <v>0</v>
      </c>
      <c r="AH34" s="25">
        <v>0</v>
      </c>
      <c r="AI34" s="25">
        <v>0</v>
      </c>
      <c r="AJ34" s="33">
        <v>0</v>
      </c>
      <c r="AK34" s="32">
        <v>0</v>
      </c>
      <c r="AL34" s="25">
        <v>0</v>
      </c>
      <c r="AM34" s="25">
        <v>0</v>
      </c>
      <c r="AN34" s="25">
        <v>0</v>
      </c>
      <c r="AO34" s="34">
        <v>0</v>
      </c>
      <c r="AP34" s="36">
        <v>0</v>
      </c>
      <c r="AQ34" s="25">
        <v>0</v>
      </c>
      <c r="AR34" s="25">
        <v>0</v>
      </c>
      <c r="AS34" s="25">
        <v>0</v>
      </c>
      <c r="AT34" s="33">
        <v>0</v>
      </c>
      <c r="AU34" s="32">
        <v>0</v>
      </c>
      <c r="AV34" s="25">
        <v>0</v>
      </c>
      <c r="AW34" s="25">
        <v>0</v>
      </c>
      <c r="AX34" s="25">
        <v>0</v>
      </c>
      <c r="AY34" s="34">
        <v>0</v>
      </c>
      <c r="AZ34" s="36">
        <v>0</v>
      </c>
      <c r="BA34" s="25">
        <v>0</v>
      </c>
      <c r="BB34" s="25">
        <v>0</v>
      </c>
      <c r="BC34" s="25">
        <v>0</v>
      </c>
      <c r="BD34" s="33">
        <v>0</v>
      </c>
      <c r="BE34" s="32">
        <v>0</v>
      </c>
      <c r="BF34" s="25">
        <v>0</v>
      </c>
      <c r="BG34" s="25">
        <v>0</v>
      </c>
      <c r="BH34" s="25">
        <v>0</v>
      </c>
      <c r="BI34" s="34">
        <v>0</v>
      </c>
      <c r="BJ34" s="36">
        <v>0</v>
      </c>
      <c r="BK34" s="25">
        <v>0</v>
      </c>
      <c r="BL34" s="25">
        <v>0</v>
      </c>
      <c r="BM34" s="25">
        <v>0</v>
      </c>
      <c r="BN34" s="25">
        <v>0</v>
      </c>
      <c r="BO34" s="32">
        <v>0</v>
      </c>
      <c r="BP34" s="25">
        <v>0</v>
      </c>
      <c r="BQ34" s="25">
        <v>0</v>
      </c>
      <c r="BR34" s="25">
        <v>0</v>
      </c>
      <c r="BS34" s="34">
        <v>0</v>
      </c>
      <c r="BT34" s="32">
        <v>0</v>
      </c>
      <c r="BU34" s="25">
        <v>0</v>
      </c>
      <c r="BV34" s="25">
        <v>0</v>
      </c>
      <c r="BW34" s="25">
        <v>0</v>
      </c>
      <c r="BX34" s="34">
        <v>0</v>
      </c>
      <c r="BY34" s="3">
        <v>4</v>
      </c>
      <c r="BZ34" s="3">
        <v>4</v>
      </c>
      <c r="CA34" s="3">
        <v>4</v>
      </c>
      <c r="CB34" s="3">
        <v>4</v>
      </c>
      <c r="CD34" s="23">
        <v>3</v>
      </c>
      <c r="CE34" s="23">
        <v>2</v>
      </c>
    </row>
    <row r="35" spans="1:83" ht="18.75" x14ac:dyDescent="0.25">
      <c r="A35" s="258" t="s">
        <v>41</v>
      </c>
      <c r="B35" s="32">
        <v>640558</v>
      </c>
      <c r="C35" s="25">
        <v>195683</v>
      </c>
      <c r="D35" s="25">
        <v>160542</v>
      </c>
      <c r="E35" s="25">
        <v>150663</v>
      </c>
      <c r="F35" s="34">
        <v>133670</v>
      </c>
      <c r="G35" s="36">
        <v>0</v>
      </c>
      <c r="H35" s="25">
        <v>0</v>
      </c>
      <c r="I35" s="25">
        <v>0</v>
      </c>
      <c r="J35" s="25">
        <v>0</v>
      </c>
      <c r="K35" s="34">
        <v>0</v>
      </c>
      <c r="L35" s="32"/>
      <c r="M35" s="25">
        <v>0</v>
      </c>
      <c r="N35" s="25">
        <v>0</v>
      </c>
      <c r="O35" s="25">
        <v>0</v>
      </c>
      <c r="P35" s="25">
        <v>0</v>
      </c>
      <c r="Q35" s="32">
        <v>0</v>
      </c>
      <c r="R35" s="25">
        <v>0</v>
      </c>
      <c r="S35" s="25">
        <v>0</v>
      </c>
      <c r="T35" s="25">
        <v>0</v>
      </c>
      <c r="U35" s="34">
        <v>0</v>
      </c>
      <c r="V35" s="36">
        <v>0</v>
      </c>
      <c r="W35" s="25">
        <v>0</v>
      </c>
      <c r="X35" s="25">
        <v>0</v>
      </c>
      <c r="Y35" s="25">
        <v>0</v>
      </c>
      <c r="Z35" s="33">
        <v>0</v>
      </c>
      <c r="AA35" s="32">
        <v>640558</v>
      </c>
      <c r="AB35" s="25">
        <v>195683</v>
      </c>
      <c r="AC35" s="25">
        <v>160542</v>
      </c>
      <c r="AD35" s="25">
        <v>150663</v>
      </c>
      <c r="AE35" s="34">
        <v>133670</v>
      </c>
      <c r="AF35" s="36">
        <v>1513</v>
      </c>
      <c r="AG35" s="25">
        <v>473</v>
      </c>
      <c r="AH35" s="25">
        <v>365</v>
      </c>
      <c r="AI35" s="25">
        <v>354</v>
      </c>
      <c r="AJ35" s="33">
        <v>321</v>
      </c>
      <c r="AK35" s="32">
        <v>0</v>
      </c>
      <c r="AL35" s="25">
        <v>0</v>
      </c>
      <c r="AM35" s="25">
        <v>0</v>
      </c>
      <c r="AN35" s="25">
        <v>0</v>
      </c>
      <c r="AO35" s="34">
        <v>0</v>
      </c>
      <c r="AP35" s="36">
        <v>0</v>
      </c>
      <c r="AQ35" s="25">
        <v>0</v>
      </c>
      <c r="AR35" s="25">
        <v>0</v>
      </c>
      <c r="AS35" s="25">
        <v>0</v>
      </c>
      <c r="AT35" s="33">
        <v>0</v>
      </c>
      <c r="AU35" s="32">
        <v>0</v>
      </c>
      <c r="AV35" s="25">
        <v>0</v>
      </c>
      <c r="AW35" s="25">
        <v>0</v>
      </c>
      <c r="AX35" s="25">
        <v>0</v>
      </c>
      <c r="AY35" s="34">
        <v>0</v>
      </c>
      <c r="AZ35" s="36">
        <v>0</v>
      </c>
      <c r="BA35" s="25">
        <v>0</v>
      </c>
      <c r="BB35" s="25">
        <v>0</v>
      </c>
      <c r="BC35" s="25">
        <v>0</v>
      </c>
      <c r="BD35" s="33">
        <v>0</v>
      </c>
      <c r="BE35" s="32">
        <v>640558</v>
      </c>
      <c r="BF35" s="25">
        <v>195683</v>
      </c>
      <c r="BG35" s="25">
        <v>160542</v>
      </c>
      <c r="BH35" s="25">
        <v>150663</v>
      </c>
      <c r="BI35" s="34">
        <v>133670</v>
      </c>
      <c r="BJ35" s="36">
        <v>1513</v>
      </c>
      <c r="BK35" s="25">
        <v>473</v>
      </c>
      <c r="BL35" s="25">
        <v>365</v>
      </c>
      <c r="BM35" s="25">
        <v>354</v>
      </c>
      <c r="BN35" s="25">
        <v>321</v>
      </c>
      <c r="BO35" s="32">
        <v>0</v>
      </c>
      <c r="BP35" s="25">
        <v>0</v>
      </c>
      <c r="BQ35" s="25">
        <v>0</v>
      </c>
      <c r="BR35" s="25">
        <v>0</v>
      </c>
      <c r="BS35" s="34">
        <v>0</v>
      </c>
      <c r="BT35" s="32">
        <v>0</v>
      </c>
      <c r="BU35" s="25">
        <v>0</v>
      </c>
      <c r="BV35" s="25">
        <v>0</v>
      </c>
      <c r="BW35" s="25">
        <v>0</v>
      </c>
      <c r="BX35" s="34">
        <v>0</v>
      </c>
      <c r="BY35" s="3">
        <v>4</v>
      </c>
      <c r="BZ35" s="3">
        <v>4</v>
      </c>
      <c r="CA35" s="3">
        <v>4</v>
      </c>
      <c r="CB35" s="3">
        <v>4</v>
      </c>
      <c r="CD35" s="23">
        <v>3</v>
      </c>
      <c r="CE35" s="23">
        <v>2</v>
      </c>
    </row>
    <row r="36" spans="1:83" ht="19.5" thickBot="1" x14ac:dyDescent="0.3">
      <c r="A36" s="259" t="s">
        <v>18</v>
      </c>
      <c r="B36" s="32">
        <v>22944</v>
      </c>
      <c r="C36" s="25">
        <v>8259</v>
      </c>
      <c r="D36" s="25">
        <v>5288</v>
      </c>
      <c r="E36" s="25">
        <v>4180</v>
      </c>
      <c r="F36" s="34">
        <v>5217</v>
      </c>
      <c r="G36" s="36">
        <v>0</v>
      </c>
      <c r="H36" s="25">
        <v>0</v>
      </c>
      <c r="I36" s="25">
        <v>0</v>
      </c>
      <c r="J36" s="25">
        <v>0</v>
      </c>
      <c r="K36" s="34">
        <v>0</v>
      </c>
      <c r="L36" s="32"/>
      <c r="M36" s="25">
        <v>0</v>
      </c>
      <c r="N36" s="25">
        <v>0</v>
      </c>
      <c r="O36" s="25">
        <v>0</v>
      </c>
      <c r="P36" s="25">
        <v>0</v>
      </c>
      <c r="Q36" s="32">
        <v>0</v>
      </c>
      <c r="R36" s="25">
        <v>0</v>
      </c>
      <c r="S36" s="25">
        <v>0</v>
      </c>
      <c r="T36" s="25">
        <v>0</v>
      </c>
      <c r="U36" s="34">
        <v>0</v>
      </c>
      <c r="V36" s="36">
        <v>0</v>
      </c>
      <c r="W36" s="25">
        <v>0</v>
      </c>
      <c r="X36" s="25">
        <v>0</v>
      </c>
      <c r="Y36" s="25">
        <v>0</v>
      </c>
      <c r="Z36" s="33">
        <v>0</v>
      </c>
      <c r="AA36" s="32">
        <v>22944</v>
      </c>
      <c r="AB36" s="25">
        <v>8259</v>
      </c>
      <c r="AC36" s="25">
        <v>5288</v>
      </c>
      <c r="AD36" s="25">
        <v>4180</v>
      </c>
      <c r="AE36" s="34">
        <v>5217</v>
      </c>
      <c r="AF36" s="36">
        <v>307</v>
      </c>
      <c r="AG36" s="25">
        <v>110</v>
      </c>
      <c r="AH36" s="25">
        <v>72</v>
      </c>
      <c r="AI36" s="25">
        <v>54</v>
      </c>
      <c r="AJ36" s="33">
        <v>71</v>
      </c>
      <c r="AK36" s="32">
        <v>0</v>
      </c>
      <c r="AL36" s="25">
        <v>0</v>
      </c>
      <c r="AM36" s="25">
        <v>0</v>
      </c>
      <c r="AN36" s="25">
        <v>0</v>
      </c>
      <c r="AO36" s="34">
        <v>0</v>
      </c>
      <c r="AP36" s="36">
        <v>0</v>
      </c>
      <c r="AQ36" s="25">
        <v>0</v>
      </c>
      <c r="AR36" s="25">
        <v>0</v>
      </c>
      <c r="AS36" s="25">
        <v>0</v>
      </c>
      <c r="AT36" s="33">
        <v>0</v>
      </c>
      <c r="AU36" s="32">
        <v>0</v>
      </c>
      <c r="AV36" s="25">
        <v>0</v>
      </c>
      <c r="AW36" s="25">
        <v>0</v>
      </c>
      <c r="AX36" s="25">
        <v>0</v>
      </c>
      <c r="AY36" s="34">
        <v>0</v>
      </c>
      <c r="AZ36" s="36">
        <v>0</v>
      </c>
      <c r="BA36" s="25">
        <v>0</v>
      </c>
      <c r="BB36" s="25">
        <v>0</v>
      </c>
      <c r="BC36" s="25">
        <v>0</v>
      </c>
      <c r="BD36" s="33">
        <v>0</v>
      </c>
      <c r="BE36" s="32">
        <v>22944</v>
      </c>
      <c r="BF36" s="25">
        <v>8259</v>
      </c>
      <c r="BG36" s="25">
        <v>5288</v>
      </c>
      <c r="BH36" s="25">
        <v>4180</v>
      </c>
      <c r="BI36" s="34">
        <v>5217</v>
      </c>
      <c r="BJ36" s="36">
        <v>307</v>
      </c>
      <c r="BK36" s="25">
        <v>110</v>
      </c>
      <c r="BL36" s="25">
        <v>72</v>
      </c>
      <c r="BM36" s="25">
        <v>54</v>
      </c>
      <c r="BN36" s="25">
        <v>71</v>
      </c>
      <c r="BO36" s="32">
        <v>0</v>
      </c>
      <c r="BP36" s="25">
        <v>0</v>
      </c>
      <c r="BQ36" s="25">
        <v>0</v>
      </c>
      <c r="BR36" s="25">
        <v>0</v>
      </c>
      <c r="BS36" s="34">
        <v>0</v>
      </c>
      <c r="BT36" s="32">
        <v>0</v>
      </c>
      <c r="BU36" s="25">
        <v>0</v>
      </c>
      <c r="BV36" s="25">
        <v>0</v>
      </c>
      <c r="BW36" s="25">
        <v>0</v>
      </c>
      <c r="BX36" s="34">
        <v>0</v>
      </c>
      <c r="BY36" s="3">
        <v>4</v>
      </c>
      <c r="BZ36" s="3">
        <v>4</v>
      </c>
      <c r="CA36" s="3">
        <v>4</v>
      </c>
      <c r="CB36" s="3">
        <v>4</v>
      </c>
      <c r="CD36" s="23">
        <v>3</v>
      </c>
      <c r="CE36" s="23">
        <v>2</v>
      </c>
    </row>
    <row r="37" spans="1:83" ht="18.75" x14ac:dyDescent="0.25">
      <c r="A37" s="245" t="s">
        <v>42</v>
      </c>
      <c r="B37" s="32">
        <v>25742922</v>
      </c>
      <c r="C37" s="25">
        <v>5517134</v>
      </c>
      <c r="D37" s="25">
        <v>5628961</v>
      </c>
      <c r="E37" s="25">
        <v>7107936</v>
      </c>
      <c r="F37" s="34">
        <v>7488891</v>
      </c>
      <c r="G37" s="36">
        <v>0</v>
      </c>
      <c r="H37" s="25">
        <v>0</v>
      </c>
      <c r="I37" s="25">
        <v>0</v>
      </c>
      <c r="J37" s="25">
        <v>0</v>
      </c>
      <c r="K37" s="34">
        <v>0</v>
      </c>
      <c r="L37" s="32"/>
      <c r="M37" s="25">
        <v>0</v>
      </c>
      <c r="N37" s="25">
        <v>0</v>
      </c>
      <c r="O37" s="25">
        <v>0</v>
      </c>
      <c r="P37" s="25">
        <v>0</v>
      </c>
      <c r="Q37" s="32">
        <v>7960497</v>
      </c>
      <c r="R37" s="25">
        <v>1819733</v>
      </c>
      <c r="S37" s="25">
        <v>1880805</v>
      </c>
      <c r="T37" s="25">
        <v>2109302</v>
      </c>
      <c r="U37" s="34">
        <v>2150657</v>
      </c>
      <c r="V37" s="36">
        <v>223</v>
      </c>
      <c r="W37" s="25">
        <v>52</v>
      </c>
      <c r="X37" s="25">
        <v>59</v>
      </c>
      <c r="Y37" s="25">
        <v>43</v>
      </c>
      <c r="Z37" s="33">
        <v>69</v>
      </c>
      <c r="AA37" s="32">
        <v>17214001</v>
      </c>
      <c r="AB37" s="25">
        <v>3568011</v>
      </c>
      <c r="AC37" s="25">
        <v>3614572</v>
      </c>
      <c r="AD37" s="25">
        <v>4848827</v>
      </c>
      <c r="AE37" s="34">
        <v>5182591</v>
      </c>
      <c r="AF37" s="36">
        <v>10130</v>
      </c>
      <c r="AG37" s="25">
        <v>2363</v>
      </c>
      <c r="AH37" s="25">
        <v>2375</v>
      </c>
      <c r="AI37" s="25">
        <v>2257</v>
      </c>
      <c r="AJ37" s="33">
        <v>3135</v>
      </c>
      <c r="AK37" s="32">
        <v>6649420</v>
      </c>
      <c r="AL37" s="25">
        <v>30515</v>
      </c>
      <c r="AM37" s="25">
        <v>296746</v>
      </c>
      <c r="AN37" s="25">
        <v>3145886</v>
      </c>
      <c r="AO37" s="34">
        <v>3176273</v>
      </c>
      <c r="AP37" s="36">
        <v>2231</v>
      </c>
      <c r="AQ37" s="25">
        <v>80</v>
      </c>
      <c r="AR37" s="25">
        <v>1174</v>
      </c>
      <c r="AS37" s="25">
        <v>482</v>
      </c>
      <c r="AT37" s="33">
        <v>495</v>
      </c>
      <c r="AU37" s="32">
        <v>206326</v>
      </c>
      <c r="AV37" s="25">
        <v>60424</v>
      </c>
      <c r="AW37" s="25">
        <v>53199</v>
      </c>
      <c r="AX37" s="25">
        <v>11007</v>
      </c>
      <c r="AY37" s="34">
        <v>81696</v>
      </c>
      <c r="AZ37" s="36">
        <v>258</v>
      </c>
      <c r="BA37" s="25">
        <v>68</v>
      </c>
      <c r="BB37" s="25">
        <v>58</v>
      </c>
      <c r="BC37" s="25">
        <v>12</v>
      </c>
      <c r="BD37" s="33">
        <v>120</v>
      </c>
      <c r="BE37" s="32">
        <v>10358255</v>
      </c>
      <c r="BF37" s="25">
        <v>3477072</v>
      </c>
      <c r="BG37" s="25">
        <v>3264627</v>
      </c>
      <c r="BH37" s="25">
        <v>1691934</v>
      </c>
      <c r="BI37" s="34">
        <v>1924622</v>
      </c>
      <c r="BJ37" s="36">
        <v>7641</v>
      </c>
      <c r="BK37" s="25">
        <v>2215</v>
      </c>
      <c r="BL37" s="25">
        <v>1143</v>
      </c>
      <c r="BM37" s="25">
        <v>1763</v>
      </c>
      <c r="BN37" s="25">
        <v>2520</v>
      </c>
      <c r="BO37" s="32">
        <v>568424</v>
      </c>
      <c r="BP37" s="25">
        <v>129390</v>
      </c>
      <c r="BQ37" s="25">
        <v>133584</v>
      </c>
      <c r="BR37" s="25">
        <v>149807</v>
      </c>
      <c r="BS37" s="34">
        <v>155643</v>
      </c>
      <c r="BT37" s="32">
        <v>24</v>
      </c>
      <c r="BU37" s="25">
        <v>7</v>
      </c>
      <c r="BV37" s="25">
        <v>8</v>
      </c>
      <c r="BW37" s="25">
        <v>6</v>
      </c>
      <c r="BX37" s="34">
        <v>3</v>
      </c>
      <c r="CD37" s="23"/>
      <c r="CE37" s="23"/>
    </row>
    <row r="38" spans="1:83" ht="18.75" x14ac:dyDescent="0.25">
      <c r="A38" s="260" t="s">
        <v>18</v>
      </c>
      <c r="B38" s="32">
        <v>11335</v>
      </c>
      <c r="C38" s="25">
        <v>1435</v>
      </c>
      <c r="D38" s="25">
        <v>2367</v>
      </c>
      <c r="E38" s="25">
        <v>4233</v>
      </c>
      <c r="F38" s="34">
        <v>3300</v>
      </c>
      <c r="G38" s="36">
        <v>0</v>
      </c>
      <c r="H38" s="25">
        <v>0</v>
      </c>
      <c r="I38" s="25">
        <v>0</v>
      </c>
      <c r="J38" s="25">
        <v>0</v>
      </c>
      <c r="K38" s="34">
        <v>0</v>
      </c>
      <c r="L38" s="32"/>
      <c r="M38" s="25">
        <v>0</v>
      </c>
      <c r="N38" s="25">
        <v>0</v>
      </c>
      <c r="O38" s="25">
        <v>0</v>
      </c>
      <c r="P38" s="25">
        <v>0</v>
      </c>
      <c r="Q38" s="32">
        <v>0</v>
      </c>
      <c r="R38" s="25">
        <v>0</v>
      </c>
      <c r="S38" s="25">
        <v>0</v>
      </c>
      <c r="T38" s="25">
        <v>0</v>
      </c>
      <c r="U38" s="34">
        <v>0</v>
      </c>
      <c r="V38" s="36">
        <v>0</v>
      </c>
      <c r="W38" s="25">
        <v>0</v>
      </c>
      <c r="X38" s="25">
        <v>0</v>
      </c>
      <c r="Y38" s="25">
        <v>0</v>
      </c>
      <c r="Z38" s="33">
        <v>0</v>
      </c>
      <c r="AA38" s="32">
        <v>11335</v>
      </c>
      <c r="AB38" s="25">
        <v>1435</v>
      </c>
      <c r="AC38" s="25">
        <v>2367</v>
      </c>
      <c r="AD38" s="25">
        <v>4233</v>
      </c>
      <c r="AE38" s="34">
        <v>3300</v>
      </c>
      <c r="AF38" s="36">
        <v>156</v>
      </c>
      <c r="AG38" s="25">
        <v>20</v>
      </c>
      <c r="AH38" s="25">
        <v>32</v>
      </c>
      <c r="AI38" s="25">
        <v>58</v>
      </c>
      <c r="AJ38" s="33">
        <v>46</v>
      </c>
      <c r="AK38" s="32">
        <v>11335</v>
      </c>
      <c r="AL38" s="25">
        <v>1435</v>
      </c>
      <c r="AM38" s="25">
        <v>2367</v>
      </c>
      <c r="AN38" s="25">
        <v>4233</v>
      </c>
      <c r="AO38" s="34">
        <v>3300</v>
      </c>
      <c r="AP38" s="36">
        <v>156</v>
      </c>
      <c r="AQ38" s="25">
        <v>20</v>
      </c>
      <c r="AR38" s="25">
        <v>32</v>
      </c>
      <c r="AS38" s="25">
        <v>58</v>
      </c>
      <c r="AT38" s="33">
        <v>46</v>
      </c>
      <c r="AU38" s="32">
        <v>0</v>
      </c>
      <c r="AV38" s="25">
        <v>0</v>
      </c>
      <c r="AW38" s="25">
        <v>0</v>
      </c>
      <c r="AX38" s="25">
        <v>0</v>
      </c>
      <c r="AY38" s="34">
        <v>0</v>
      </c>
      <c r="AZ38" s="36">
        <v>0</v>
      </c>
      <c r="BA38" s="25">
        <v>0</v>
      </c>
      <c r="BB38" s="25">
        <v>0</v>
      </c>
      <c r="BC38" s="25">
        <v>0</v>
      </c>
      <c r="BD38" s="33">
        <v>0</v>
      </c>
      <c r="BE38" s="32">
        <v>0</v>
      </c>
      <c r="BF38" s="25">
        <v>0</v>
      </c>
      <c r="BG38" s="25">
        <v>0</v>
      </c>
      <c r="BH38" s="25">
        <v>0</v>
      </c>
      <c r="BI38" s="34">
        <v>0</v>
      </c>
      <c r="BJ38" s="36">
        <v>0</v>
      </c>
      <c r="BK38" s="25">
        <v>0</v>
      </c>
      <c r="BL38" s="25">
        <v>0</v>
      </c>
      <c r="BM38" s="25">
        <v>0</v>
      </c>
      <c r="BN38" s="25">
        <v>0</v>
      </c>
      <c r="BO38" s="32">
        <v>0</v>
      </c>
      <c r="BP38" s="25">
        <v>0</v>
      </c>
      <c r="BQ38" s="25">
        <v>0</v>
      </c>
      <c r="BR38" s="25">
        <v>0</v>
      </c>
      <c r="BS38" s="34">
        <v>0</v>
      </c>
      <c r="BT38" s="32">
        <v>0</v>
      </c>
      <c r="BU38" s="25">
        <v>0</v>
      </c>
      <c r="BV38" s="25">
        <v>0</v>
      </c>
      <c r="BW38" s="25">
        <v>0</v>
      </c>
      <c r="BX38" s="34">
        <v>0</v>
      </c>
      <c r="CD38" s="23"/>
      <c r="CE38" s="23"/>
    </row>
    <row r="39" spans="1:83" ht="19.5" thickBot="1" x14ac:dyDescent="0.3">
      <c r="A39" s="255" t="s">
        <v>24</v>
      </c>
      <c r="B39" s="32">
        <v>0</v>
      </c>
      <c r="C39" s="25">
        <v>0</v>
      </c>
      <c r="D39" s="25">
        <v>0</v>
      </c>
      <c r="E39" s="25">
        <v>0</v>
      </c>
      <c r="F39" s="34">
        <v>0</v>
      </c>
      <c r="G39" s="36">
        <v>0</v>
      </c>
      <c r="H39" s="25">
        <v>0</v>
      </c>
      <c r="I39" s="25">
        <v>0</v>
      </c>
      <c r="J39" s="25">
        <v>0</v>
      </c>
      <c r="K39" s="34">
        <v>0</v>
      </c>
      <c r="L39" s="32"/>
      <c r="M39" s="25">
        <v>0</v>
      </c>
      <c r="N39" s="25">
        <v>0</v>
      </c>
      <c r="O39" s="25">
        <v>0</v>
      </c>
      <c r="P39" s="25">
        <v>0</v>
      </c>
      <c r="Q39" s="32">
        <v>0</v>
      </c>
      <c r="R39" s="25">
        <v>0</v>
      </c>
      <c r="S39" s="25">
        <v>0</v>
      </c>
      <c r="T39" s="25">
        <v>0</v>
      </c>
      <c r="U39" s="34">
        <v>0</v>
      </c>
      <c r="V39" s="36">
        <v>0</v>
      </c>
      <c r="W39" s="25">
        <v>0</v>
      </c>
      <c r="X39" s="25">
        <v>0</v>
      </c>
      <c r="Y39" s="25">
        <v>0</v>
      </c>
      <c r="Z39" s="33">
        <v>0</v>
      </c>
      <c r="AA39" s="32">
        <v>0</v>
      </c>
      <c r="AB39" s="25">
        <v>0</v>
      </c>
      <c r="AC39" s="25">
        <v>0</v>
      </c>
      <c r="AD39" s="25">
        <v>0</v>
      </c>
      <c r="AE39" s="34">
        <v>0</v>
      </c>
      <c r="AF39" s="36">
        <v>0</v>
      </c>
      <c r="AG39" s="25">
        <v>0</v>
      </c>
      <c r="AH39" s="25">
        <v>0</v>
      </c>
      <c r="AI39" s="25">
        <v>0</v>
      </c>
      <c r="AJ39" s="33">
        <v>0</v>
      </c>
      <c r="AK39" s="32">
        <v>0</v>
      </c>
      <c r="AL39" s="25">
        <v>0</v>
      </c>
      <c r="AM39" s="25">
        <v>0</v>
      </c>
      <c r="AN39" s="25">
        <v>0</v>
      </c>
      <c r="AO39" s="34">
        <v>0</v>
      </c>
      <c r="AP39" s="36">
        <v>0</v>
      </c>
      <c r="AQ39" s="25">
        <v>0</v>
      </c>
      <c r="AR39" s="25">
        <v>0</v>
      </c>
      <c r="AS39" s="25">
        <v>0</v>
      </c>
      <c r="AT39" s="33">
        <v>0</v>
      </c>
      <c r="AU39" s="32">
        <v>0</v>
      </c>
      <c r="AV39" s="25">
        <v>0</v>
      </c>
      <c r="AW39" s="25">
        <v>0</v>
      </c>
      <c r="AX39" s="25">
        <v>0</v>
      </c>
      <c r="AY39" s="34">
        <v>0</v>
      </c>
      <c r="AZ39" s="36">
        <v>0</v>
      </c>
      <c r="BA39" s="25">
        <v>0</v>
      </c>
      <c r="BB39" s="25">
        <v>0</v>
      </c>
      <c r="BC39" s="25">
        <v>0</v>
      </c>
      <c r="BD39" s="33">
        <v>0</v>
      </c>
      <c r="BE39" s="32">
        <v>0</v>
      </c>
      <c r="BF39" s="25">
        <v>0</v>
      </c>
      <c r="BG39" s="25">
        <v>0</v>
      </c>
      <c r="BH39" s="25">
        <v>0</v>
      </c>
      <c r="BI39" s="34">
        <v>0</v>
      </c>
      <c r="BJ39" s="36">
        <v>0</v>
      </c>
      <c r="BK39" s="25">
        <v>0</v>
      </c>
      <c r="BL39" s="25">
        <v>0</v>
      </c>
      <c r="BM39" s="25">
        <v>0</v>
      </c>
      <c r="BN39" s="25">
        <v>0</v>
      </c>
      <c r="BO39" s="32">
        <v>0</v>
      </c>
      <c r="BP39" s="25">
        <v>0</v>
      </c>
      <c r="BQ39" s="25">
        <v>0</v>
      </c>
      <c r="BR39" s="25">
        <v>0</v>
      </c>
      <c r="BS39" s="34">
        <v>0</v>
      </c>
      <c r="BT39" s="32">
        <v>0</v>
      </c>
      <c r="BU39" s="25">
        <v>0</v>
      </c>
      <c r="BV39" s="25">
        <v>0</v>
      </c>
      <c r="BW39" s="25">
        <v>0</v>
      </c>
      <c r="BX39" s="34">
        <v>0</v>
      </c>
      <c r="BY39" s="3">
        <v>4</v>
      </c>
      <c r="BZ39" s="3">
        <v>4</v>
      </c>
      <c r="CA39" s="3">
        <v>4</v>
      </c>
      <c r="CB39" s="3">
        <v>4</v>
      </c>
      <c r="CD39" s="23">
        <v>3</v>
      </c>
      <c r="CE39" s="23">
        <v>2</v>
      </c>
    </row>
    <row r="40" spans="1:83" ht="18.75" x14ac:dyDescent="0.25">
      <c r="A40" s="245" t="s">
        <v>43</v>
      </c>
      <c r="B40" s="32">
        <v>44392140</v>
      </c>
      <c r="C40" s="25">
        <v>10850355</v>
      </c>
      <c r="D40" s="25">
        <v>11081074</v>
      </c>
      <c r="E40" s="25">
        <v>10913713</v>
      </c>
      <c r="F40" s="34">
        <v>11546998</v>
      </c>
      <c r="G40" s="36">
        <v>1877964</v>
      </c>
      <c r="H40" s="25">
        <v>418832</v>
      </c>
      <c r="I40" s="25">
        <v>418832</v>
      </c>
      <c r="J40" s="25">
        <v>494820</v>
      </c>
      <c r="K40" s="34">
        <v>545480</v>
      </c>
      <c r="L40" s="32">
        <v>701</v>
      </c>
      <c r="M40" s="25">
        <v>113</v>
      </c>
      <c r="N40" s="25">
        <v>120</v>
      </c>
      <c r="O40" s="25">
        <v>115</v>
      </c>
      <c r="P40" s="25">
        <v>353</v>
      </c>
      <c r="Q40" s="32">
        <v>12301309</v>
      </c>
      <c r="R40" s="25">
        <v>2981117</v>
      </c>
      <c r="S40" s="25">
        <v>3074794</v>
      </c>
      <c r="T40" s="25">
        <v>3072687</v>
      </c>
      <c r="U40" s="34">
        <v>3172711</v>
      </c>
      <c r="V40" s="36">
        <v>414</v>
      </c>
      <c r="W40" s="25">
        <v>113</v>
      </c>
      <c r="X40" s="25">
        <v>108</v>
      </c>
      <c r="Y40" s="25">
        <v>105</v>
      </c>
      <c r="Z40" s="33">
        <v>88</v>
      </c>
      <c r="AA40" s="32">
        <v>28463335</v>
      </c>
      <c r="AB40" s="25">
        <v>7029007</v>
      </c>
      <c r="AC40" s="25">
        <v>7152094</v>
      </c>
      <c r="AD40" s="25">
        <v>6911129</v>
      </c>
      <c r="AE40" s="34">
        <v>7371105</v>
      </c>
      <c r="AF40" s="36">
        <v>34571</v>
      </c>
      <c r="AG40" s="25">
        <v>9435</v>
      </c>
      <c r="AH40" s="25">
        <v>8047</v>
      </c>
      <c r="AI40" s="25">
        <v>8913</v>
      </c>
      <c r="AJ40" s="33">
        <v>8176</v>
      </c>
      <c r="AK40" s="32">
        <v>10276394</v>
      </c>
      <c r="AL40" s="25">
        <v>4071228</v>
      </c>
      <c r="AM40" s="25">
        <v>3163467</v>
      </c>
      <c r="AN40" s="25">
        <v>1504600</v>
      </c>
      <c r="AO40" s="34">
        <v>1537099</v>
      </c>
      <c r="AP40" s="36">
        <v>12491</v>
      </c>
      <c r="AQ40" s="25">
        <v>5755</v>
      </c>
      <c r="AR40" s="25">
        <v>3386</v>
      </c>
      <c r="AS40" s="25">
        <v>1577</v>
      </c>
      <c r="AT40" s="33">
        <v>1773</v>
      </c>
      <c r="AU40" s="32">
        <v>810767</v>
      </c>
      <c r="AV40" s="25">
        <v>141464</v>
      </c>
      <c r="AW40" s="25">
        <v>175715</v>
      </c>
      <c r="AX40" s="25">
        <v>23322</v>
      </c>
      <c r="AY40" s="34">
        <v>470266</v>
      </c>
      <c r="AZ40" s="36">
        <v>846</v>
      </c>
      <c r="BA40" s="25">
        <v>156</v>
      </c>
      <c r="BB40" s="25">
        <v>144</v>
      </c>
      <c r="BC40" s="25">
        <v>69</v>
      </c>
      <c r="BD40" s="33">
        <v>477</v>
      </c>
      <c r="BE40" s="32">
        <v>17376174</v>
      </c>
      <c r="BF40" s="25">
        <v>2816315</v>
      </c>
      <c r="BG40" s="25">
        <v>3812912</v>
      </c>
      <c r="BH40" s="25">
        <v>5383207</v>
      </c>
      <c r="BI40" s="34">
        <v>5363740</v>
      </c>
      <c r="BJ40" s="36">
        <v>21234</v>
      </c>
      <c r="BK40" s="25">
        <v>3524</v>
      </c>
      <c r="BL40" s="25">
        <v>4517</v>
      </c>
      <c r="BM40" s="25">
        <v>7267</v>
      </c>
      <c r="BN40" s="25">
        <v>5926</v>
      </c>
      <c r="BO40" s="32">
        <v>1749532</v>
      </c>
      <c r="BP40" s="25">
        <v>421399</v>
      </c>
      <c r="BQ40" s="25">
        <v>435354</v>
      </c>
      <c r="BR40" s="25">
        <v>435077</v>
      </c>
      <c r="BS40" s="34">
        <v>457702</v>
      </c>
      <c r="BT40" s="32">
        <v>111</v>
      </c>
      <c r="BU40" s="25">
        <v>31</v>
      </c>
      <c r="BV40" s="25">
        <v>31</v>
      </c>
      <c r="BW40" s="25">
        <v>28</v>
      </c>
      <c r="BX40" s="34">
        <v>21</v>
      </c>
      <c r="BY40" s="3">
        <v>4</v>
      </c>
      <c r="BZ40" s="3">
        <v>4</v>
      </c>
      <c r="CA40" s="3">
        <v>4</v>
      </c>
      <c r="CB40" s="3">
        <v>4</v>
      </c>
      <c r="CD40" s="23">
        <v>3</v>
      </c>
      <c r="CE40" s="23">
        <v>2</v>
      </c>
    </row>
    <row r="41" spans="1:83" ht="18.75" x14ac:dyDescent="0.25">
      <c r="A41" s="247" t="s">
        <v>18</v>
      </c>
      <c r="B41" s="32">
        <v>9443</v>
      </c>
      <c r="C41" s="25">
        <v>8645</v>
      </c>
      <c r="D41" s="25">
        <v>532</v>
      </c>
      <c r="E41" s="25">
        <v>266</v>
      </c>
      <c r="F41" s="34">
        <v>0</v>
      </c>
      <c r="G41" s="36">
        <v>0</v>
      </c>
      <c r="H41" s="25">
        <v>0</v>
      </c>
      <c r="I41" s="25">
        <v>0</v>
      </c>
      <c r="J41" s="25">
        <v>0</v>
      </c>
      <c r="K41" s="34">
        <v>0</v>
      </c>
      <c r="L41" s="32"/>
      <c r="M41" s="25">
        <v>0</v>
      </c>
      <c r="N41" s="25"/>
      <c r="O41" s="25"/>
      <c r="P41" s="34"/>
      <c r="Q41" s="32">
        <v>0</v>
      </c>
      <c r="R41" s="25">
        <v>0</v>
      </c>
      <c r="S41" s="25">
        <v>0</v>
      </c>
      <c r="T41" s="25">
        <v>0</v>
      </c>
      <c r="U41" s="34">
        <v>0</v>
      </c>
      <c r="V41" s="36">
        <v>0</v>
      </c>
      <c r="W41" s="25">
        <v>0</v>
      </c>
      <c r="X41" s="25">
        <v>0</v>
      </c>
      <c r="Y41" s="25">
        <v>0</v>
      </c>
      <c r="Z41" s="33">
        <v>0</v>
      </c>
      <c r="AA41" s="32">
        <v>9443</v>
      </c>
      <c r="AB41" s="25">
        <v>8645</v>
      </c>
      <c r="AC41" s="25">
        <v>532</v>
      </c>
      <c r="AD41" s="25">
        <v>266</v>
      </c>
      <c r="AE41" s="34">
        <v>0</v>
      </c>
      <c r="AF41" s="36">
        <v>71</v>
      </c>
      <c r="AG41" s="25">
        <v>65</v>
      </c>
      <c r="AH41" s="25">
        <v>4</v>
      </c>
      <c r="AI41" s="25">
        <v>2</v>
      </c>
      <c r="AJ41" s="33">
        <v>0</v>
      </c>
      <c r="AK41" s="32">
        <v>9443</v>
      </c>
      <c r="AL41" s="25">
        <v>8645</v>
      </c>
      <c r="AM41" s="25">
        <v>532</v>
      </c>
      <c r="AN41" s="25">
        <v>266</v>
      </c>
      <c r="AO41" s="34">
        <v>0</v>
      </c>
      <c r="AP41" s="36">
        <v>71</v>
      </c>
      <c r="AQ41" s="25">
        <v>65</v>
      </c>
      <c r="AR41" s="25">
        <v>4</v>
      </c>
      <c r="AS41" s="25">
        <v>2</v>
      </c>
      <c r="AT41" s="33">
        <v>0</v>
      </c>
      <c r="AU41" s="32">
        <v>0</v>
      </c>
      <c r="AV41" s="25">
        <v>0</v>
      </c>
      <c r="AW41" s="25">
        <v>0</v>
      </c>
      <c r="AX41" s="25">
        <v>0</v>
      </c>
      <c r="AY41" s="34">
        <v>0</v>
      </c>
      <c r="AZ41" s="36">
        <v>0</v>
      </c>
      <c r="BA41" s="25">
        <v>0</v>
      </c>
      <c r="BB41" s="25">
        <v>0</v>
      </c>
      <c r="BC41" s="25">
        <v>0</v>
      </c>
      <c r="BD41" s="33">
        <v>0</v>
      </c>
      <c r="BE41" s="32">
        <v>0</v>
      </c>
      <c r="BF41" s="25">
        <v>0</v>
      </c>
      <c r="BG41" s="25">
        <v>0</v>
      </c>
      <c r="BH41" s="25">
        <v>0</v>
      </c>
      <c r="BI41" s="34">
        <v>0</v>
      </c>
      <c r="BJ41" s="36">
        <v>0</v>
      </c>
      <c r="BK41" s="25">
        <v>0</v>
      </c>
      <c r="BL41" s="25">
        <v>0</v>
      </c>
      <c r="BM41" s="25">
        <v>0</v>
      </c>
      <c r="BN41" s="25">
        <v>0</v>
      </c>
      <c r="BO41" s="32">
        <v>0</v>
      </c>
      <c r="BP41" s="25">
        <v>0</v>
      </c>
      <c r="BQ41" s="25">
        <v>0</v>
      </c>
      <c r="BR41" s="25">
        <v>0</v>
      </c>
      <c r="BS41" s="34">
        <v>0</v>
      </c>
      <c r="BT41" s="32">
        <v>0</v>
      </c>
      <c r="BU41" s="25">
        <v>0</v>
      </c>
      <c r="BV41" s="25">
        <v>0</v>
      </c>
      <c r="BW41" s="25">
        <v>0</v>
      </c>
      <c r="BX41" s="34">
        <v>0</v>
      </c>
      <c r="BY41" s="3">
        <v>4</v>
      </c>
      <c r="BZ41" s="3">
        <v>4</v>
      </c>
      <c r="CA41" s="3">
        <v>4</v>
      </c>
      <c r="CB41" s="3">
        <v>4</v>
      </c>
      <c r="CD41" s="23">
        <v>3</v>
      </c>
      <c r="CE41" s="23">
        <v>2</v>
      </c>
    </row>
    <row r="42" spans="1:83" ht="19.5" thickBot="1" x14ac:dyDescent="0.3">
      <c r="A42" s="261" t="s">
        <v>24</v>
      </c>
      <c r="B42" s="32">
        <v>17577</v>
      </c>
      <c r="C42" s="25">
        <v>16883</v>
      </c>
      <c r="D42" s="25">
        <v>0</v>
      </c>
      <c r="E42" s="25">
        <v>0</v>
      </c>
      <c r="F42" s="34">
        <v>694</v>
      </c>
      <c r="G42" s="36">
        <v>0</v>
      </c>
      <c r="H42" s="25">
        <v>0</v>
      </c>
      <c r="I42" s="25">
        <v>0</v>
      </c>
      <c r="J42" s="25">
        <v>0</v>
      </c>
      <c r="K42" s="34">
        <v>0</v>
      </c>
      <c r="L42" s="32"/>
      <c r="M42" s="25">
        <v>0</v>
      </c>
      <c r="N42" s="25"/>
      <c r="O42" s="25"/>
      <c r="P42" s="34"/>
      <c r="Q42" s="32">
        <v>0</v>
      </c>
      <c r="R42" s="25">
        <v>0</v>
      </c>
      <c r="S42" s="25">
        <v>0</v>
      </c>
      <c r="T42" s="25">
        <v>0</v>
      </c>
      <c r="U42" s="34">
        <v>0</v>
      </c>
      <c r="V42" s="36">
        <v>0</v>
      </c>
      <c r="W42" s="25">
        <v>0</v>
      </c>
      <c r="X42" s="25">
        <v>0</v>
      </c>
      <c r="Y42" s="25">
        <v>0</v>
      </c>
      <c r="Z42" s="33">
        <v>0</v>
      </c>
      <c r="AA42" s="32">
        <v>17577</v>
      </c>
      <c r="AB42" s="25">
        <v>16883</v>
      </c>
      <c r="AC42" s="25">
        <v>0</v>
      </c>
      <c r="AD42" s="25">
        <v>0</v>
      </c>
      <c r="AE42" s="34">
        <v>694</v>
      </c>
      <c r="AF42" s="36">
        <v>105</v>
      </c>
      <c r="AG42" s="25">
        <v>39</v>
      </c>
      <c r="AH42" s="25">
        <v>62</v>
      </c>
      <c r="AI42" s="25">
        <v>-62</v>
      </c>
      <c r="AJ42" s="33">
        <v>66</v>
      </c>
      <c r="AK42" s="32">
        <v>17577</v>
      </c>
      <c r="AL42" s="25">
        <v>16883</v>
      </c>
      <c r="AM42" s="25">
        <v>0</v>
      </c>
      <c r="AN42" s="25">
        <v>0</v>
      </c>
      <c r="AO42" s="34">
        <v>694</v>
      </c>
      <c r="AP42" s="36">
        <v>105</v>
      </c>
      <c r="AQ42" s="25">
        <v>39</v>
      </c>
      <c r="AR42" s="25">
        <v>62</v>
      </c>
      <c r="AS42" s="25">
        <v>-62</v>
      </c>
      <c r="AT42" s="33">
        <v>66</v>
      </c>
      <c r="AU42" s="32">
        <v>0</v>
      </c>
      <c r="AV42" s="25">
        <v>0</v>
      </c>
      <c r="AW42" s="25">
        <v>0</v>
      </c>
      <c r="AX42" s="25">
        <v>0</v>
      </c>
      <c r="AY42" s="34">
        <v>0</v>
      </c>
      <c r="AZ42" s="36">
        <v>0</v>
      </c>
      <c r="BA42" s="25">
        <v>0</v>
      </c>
      <c r="BB42" s="25">
        <v>0</v>
      </c>
      <c r="BC42" s="25">
        <v>0</v>
      </c>
      <c r="BD42" s="33">
        <v>0</v>
      </c>
      <c r="BE42" s="32">
        <v>0</v>
      </c>
      <c r="BF42" s="25">
        <v>0</v>
      </c>
      <c r="BG42" s="25">
        <v>0</v>
      </c>
      <c r="BH42" s="25">
        <v>0</v>
      </c>
      <c r="BI42" s="34">
        <v>0</v>
      </c>
      <c r="BJ42" s="36">
        <v>0</v>
      </c>
      <c r="BK42" s="25">
        <v>0</v>
      </c>
      <c r="BL42" s="25">
        <v>0</v>
      </c>
      <c r="BM42" s="25">
        <v>0</v>
      </c>
      <c r="BN42" s="25">
        <v>0</v>
      </c>
      <c r="BO42" s="32">
        <v>0</v>
      </c>
      <c r="BP42" s="25">
        <v>0</v>
      </c>
      <c r="BQ42" s="25">
        <v>0</v>
      </c>
      <c r="BR42" s="25">
        <v>0</v>
      </c>
      <c r="BS42" s="34">
        <v>0</v>
      </c>
      <c r="BT42" s="32">
        <v>0</v>
      </c>
      <c r="BU42" s="25">
        <v>0</v>
      </c>
      <c r="BV42" s="25">
        <v>0</v>
      </c>
      <c r="BW42" s="25">
        <v>0</v>
      </c>
      <c r="BX42" s="34">
        <v>0</v>
      </c>
      <c r="BY42" s="3">
        <v>4</v>
      </c>
      <c r="BZ42" s="3">
        <v>4</v>
      </c>
      <c r="CA42" s="3">
        <v>4</v>
      </c>
      <c r="CB42" s="3">
        <v>4</v>
      </c>
      <c r="CD42" s="23">
        <v>3</v>
      </c>
      <c r="CE42" s="23">
        <v>2</v>
      </c>
    </row>
    <row r="43" spans="1:83" ht="19.5" thickBot="1" x14ac:dyDescent="0.3">
      <c r="A43" s="256" t="s">
        <v>44</v>
      </c>
      <c r="B43" s="32">
        <v>2272536</v>
      </c>
      <c r="C43" s="25">
        <v>440195</v>
      </c>
      <c r="D43" s="25">
        <v>444118</v>
      </c>
      <c r="E43" s="25">
        <v>444391</v>
      </c>
      <c r="F43" s="34">
        <v>943832</v>
      </c>
      <c r="G43" s="36">
        <v>0</v>
      </c>
      <c r="H43" s="25">
        <v>0</v>
      </c>
      <c r="I43" s="25">
        <v>0</v>
      </c>
      <c r="J43" s="25">
        <v>0</v>
      </c>
      <c r="K43" s="34">
        <v>0</v>
      </c>
      <c r="L43" s="32"/>
      <c r="M43" s="25">
        <v>0</v>
      </c>
      <c r="N43" s="25"/>
      <c r="O43" s="25"/>
      <c r="P43" s="34"/>
      <c r="Q43" s="32">
        <v>2272536</v>
      </c>
      <c r="R43" s="25">
        <v>440195</v>
      </c>
      <c r="S43" s="25">
        <v>444118</v>
      </c>
      <c r="T43" s="25">
        <v>444391</v>
      </c>
      <c r="U43" s="34">
        <v>943832</v>
      </c>
      <c r="V43" s="36">
        <v>31</v>
      </c>
      <c r="W43" s="25">
        <v>6</v>
      </c>
      <c r="X43" s="25">
        <v>6</v>
      </c>
      <c r="Y43" s="25">
        <v>9</v>
      </c>
      <c r="Z43" s="33">
        <v>10</v>
      </c>
      <c r="AA43" s="32">
        <v>0</v>
      </c>
      <c r="AB43" s="25">
        <v>0</v>
      </c>
      <c r="AC43" s="25">
        <v>0</v>
      </c>
      <c r="AD43" s="25">
        <v>0</v>
      </c>
      <c r="AE43" s="34">
        <v>0</v>
      </c>
      <c r="AF43" s="36">
        <v>0</v>
      </c>
      <c r="AG43" s="25">
        <v>0</v>
      </c>
      <c r="AH43" s="25">
        <v>0</v>
      </c>
      <c r="AI43" s="25">
        <v>0</v>
      </c>
      <c r="AJ43" s="33">
        <v>0</v>
      </c>
      <c r="AK43" s="32">
        <v>0</v>
      </c>
      <c r="AL43" s="25">
        <v>0</v>
      </c>
      <c r="AM43" s="25">
        <v>0</v>
      </c>
      <c r="AN43" s="25">
        <v>0</v>
      </c>
      <c r="AO43" s="34">
        <v>0</v>
      </c>
      <c r="AP43" s="36">
        <v>0</v>
      </c>
      <c r="AQ43" s="25">
        <v>0</v>
      </c>
      <c r="AR43" s="25">
        <v>0</v>
      </c>
      <c r="AS43" s="25">
        <v>0</v>
      </c>
      <c r="AT43" s="33">
        <v>0</v>
      </c>
      <c r="AU43" s="32">
        <v>0</v>
      </c>
      <c r="AV43" s="25">
        <v>0</v>
      </c>
      <c r="AW43" s="25">
        <v>0</v>
      </c>
      <c r="AX43" s="25">
        <v>0</v>
      </c>
      <c r="AY43" s="34">
        <v>0</v>
      </c>
      <c r="AZ43" s="36">
        <v>0</v>
      </c>
      <c r="BA43" s="25">
        <v>0</v>
      </c>
      <c r="BB43" s="25">
        <v>0</v>
      </c>
      <c r="BC43" s="25">
        <v>0</v>
      </c>
      <c r="BD43" s="33">
        <v>0</v>
      </c>
      <c r="BE43" s="32">
        <v>0</v>
      </c>
      <c r="BF43" s="25">
        <v>0</v>
      </c>
      <c r="BG43" s="25">
        <v>0</v>
      </c>
      <c r="BH43" s="25">
        <v>0</v>
      </c>
      <c r="BI43" s="34">
        <v>0</v>
      </c>
      <c r="BJ43" s="36">
        <v>0</v>
      </c>
      <c r="BK43" s="25">
        <v>0</v>
      </c>
      <c r="BL43" s="25">
        <v>0</v>
      </c>
      <c r="BM43" s="25">
        <v>0</v>
      </c>
      <c r="BN43" s="25">
        <v>0</v>
      </c>
      <c r="BO43" s="32">
        <v>0</v>
      </c>
      <c r="BP43" s="25">
        <v>0</v>
      </c>
      <c r="BQ43" s="25">
        <v>0</v>
      </c>
      <c r="BR43" s="25">
        <v>0</v>
      </c>
      <c r="BS43" s="34">
        <v>0</v>
      </c>
      <c r="BT43" s="32">
        <v>0</v>
      </c>
      <c r="BU43" s="25">
        <v>0</v>
      </c>
      <c r="BV43" s="25">
        <v>0</v>
      </c>
      <c r="BW43" s="25">
        <v>0</v>
      </c>
      <c r="BX43" s="34">
        <v>0</v>
      </c>
      <c r="CD43" s="23"/>
      <c r="CE43" s="23"/>
    </row>
    <row r="44" spans="1:83" ht="18.75" x14ac:dyDescent="0.25">
      <c r="A44" s="245" t="s">
        <v>45</v>
      </c>
      <c r="B44" s="32">
        <v>847204</v>
      </c>
      <c r="C44" s="25">
        <v>243711</v>
      </c>
      <c r="D44" s="25">
        <v>132322</v>
      </c>
      <c r="E44" s="25">
        <v>242051</v>
      </c>
      <c r="F44" s="34">
        <v>229120</v>
      </c>
      <c r="G44" s="36">
        <v>0</v>
      </c>
      <c r="H44" s="25">
        <v>0</v>
      </c>
      <c r="I44" s="25">
        <v>0</v>
      </c>
      <c r="J44" s="25">
        <v>0</v>
      </c>
      <c r="K44" s="34">
        <v>0</v>
      </c>
      <c r="L44" s="32"/>
      <c r="M44" s="25">
        <v>0</v>
      </c>
      <c r="N44" s="25"/>
      <c r="O44" s="25"/>
      <c r="P44" s="34"/>
      <c r="Q44" s="32">
        <v>274461</v>
      </c>
      <c r="R44" s="25">
        <v>125125</v>
      </c>
      <c r="S44" s="25">
        <v>44461</v>
      </c>
      <c r="T44" s="25">
        <v>91537</v>
      </c>
      <c r="U44" s="34">
        <v>13338</v>
      </c>
      <c r="V44" s="36">
        <v>9</v>
      </c>
      <c r="W44" s="25">
        <v>3</v>
      </c>
      <c r="X44" s="25">
        <v>2</v>
      </c>
      <c r="Y44" s="25">
        <v>3</v>
      </c>
      <c r="Z44" s="33">
        <v>1</v>
      </c>
      <c r="AA44" s="32">
        <v>499815</v>
      </c>
      <c r="AB44" s="25">
        <v>118586</v>
      </c>
      <c r="AC44" s="25">
        <v>75038</v>
      </c>
      <c r="AD44" s="25">
        <v>150514</v>
      </c>
      <c r="AE44" s="34">
        <v>155677</v>
      </c>
      <c r="AF44" s="36">
        <v>1027</v>
      </c>
      <c r="AG44" s="25">
        <v>268</v>
      </c>
      <c r="AH44" s="25">
        <v>155</v>
      </c>
      <c r="AI44" s="25">
        <v>249</v>
      </c>
      <c r="AJ44" s="33">
        <v>355</v>
      </c>
      <c r="AK44" s="32">
        <v>171348</v>
      </c>
      <c r="AL44" s="25">
        <v>61721</v>
      </c>
      <c r="AM44" s="25">
        <v>60685</v>
      </c>
      <c r="AN44" s="25">
        <v>24400</v>
      </c>
      <c r="AO44" s="34">
        <v>24542</v>
      </c>
      <c r="AP44" s="36">
        <v>302</v>
      </c>
      <c r="AQ44" s="25">
        <v>155</v>
      </c>
      <c r="AR44" s="25">
        <v>115</v>
      </c>
      <c r="AS44" s="25">
        <v>22</v>
      </c>
      <c r="AT44" s="33">
        <v>10</v>
      </c>
      <c r="AU44" s="32">
        <v>30824</v>
      </c>
      <c r="AV44" s="25">
        <v>13378</v>
      </c>
      <c r="AW44" s="25">
        <v>4586</v>
      </c>
      <c r="AX44" s="25">
        <v>4586</v>
      </c>
      <c r="AY44" s="34">
        <v>8274</v>
      </c>
      <c r="AZ44" s="36">
        <v>34</v>
      </c>
      <c r="BA44" s="25">
        <v>16</v>
      </c>
      <c r="BB44" s="25">
        <v>5</v>
      </c>
      <c r="BC44" s="25">
        <v>5</v>
      </c>
      <c r="BD44" s="33">
        <v>8</v>
      </c>
      <c r="BE44" s="32">
        <v>297643</v>
      </c>
      <c r="BF44" s="25">
        <v>43487</v>
      </c>
      <c r="BG44" s="25">
        <v>9767</v>
      </c>
      <c r="BH44" s="25">
        <v>121528</v>
      </c>
      <c r="BI44" s="34">
        <v>122861</v>
      </c>
      <c r="BJ44" s="36">
        <v>691</v>
      </c>
      <c r="BK44" s="25">
        <v>97</v>
      </c>
      <c r="BL44" s="25">
        <v>35</v>
      </c>
      <c r="BM44" s="25">
        <v>222</v>
      </c>
      <c r="BN44" s="25">
        <v>337</v>
      </c>
      <c r="BO44" s="32">
        <v>72928</v>
      </c>
      <c r="BP44" s="25">
        <v>0</v>
      </c>
      <c r="BQ44" s="25">
        <v>12823</v>
      </c>
      <c r="BR44" s="25">
        <v>0</v>
      </c>
      <c r="BS44" s="34">
        <v>60105</v>
      </c>
      <c r="BT44" s="32">
        <v>5</v>
      </c>
      <c r="BU44" s="25">
        <v>0</v>
      </c>
      <c r="BV44" s="25">
        <v>1</v>
      </c>
      <c r="BW44" s="25">
        <v>0</v>
      </c>
      <c r="BX44" s="34">
        <v>4</v>
      </c>
      <c r="BY44" s="3">
        <v>4</v>
      </c>
      <c r="BZ44" s="3">
        <v>4</v>
      </c>
      <c r="CA44" s="3">
        <v>4</v>
      </c>
      <c r="CB44" s="3">
        <v>4</v>
      </c>
      <c r="CD44" s="23">
        <v>3</v>
      </c>
      <c r="CE44" s="23">
        <v>2</v>
      </c>
    </row>
    <row r="45" spans="1:83" ht="18.75" x14ac:dyDescent="0.25">
      <c r="A45" s="260" t="s">
        <v>18</v>
      </c>
      <c r="B45" s="32">
        <v>4079</v>
      </c>
      <c r="C45" s="25">
        <v>789</v>
      </c>
      <c r="D45" s="25">
        <v>1209</v>
      </c>
      <c r="E45" s="25">
        <v>1076</v>
      </c>
      <c r="F45" s="34">
        <v>1005</v>
      </c>
      <c r="G45" s="36">
        <v>0</v>
      </c>
      <c r="H45" s="25">
        <v>0</v>
      </c>
      <c r="I45" s="25">
        <v>0</v>
      </c>
      <c r="J45" s="25">
        <v>0</v>
      </c>
      <c r="K45" s="34">
        <v>0</v>
      </c>
      <c r="L45" s="32"/>
      <c r="M45" s="25">
        <v>0</v>
      </c>
      <c r="N45" s="25"/>
      <c r="O45" s="25"/>
      <c r="P45" s="34"/>
      <c r="Q45" s="32">
        <v>0</v>
      </c>
      <c r="R45" s="25">
        <v>0</v>
      </c>
      <c r="S45" s="25">
        <v>0</v>
      </c>
      <c r="T45" s="25">
        <v>0</v>
      </c>
      <c r="U45" s="34">
        <v>0</v>
      </c>
      <c r="V45" s="36">
        <v>0</v>
      </c>
      <c r="W45" s="25">
        <v>0</v>
      </c>
      <c r="X45" s="25">
        <v>0</v>
      </c>
      <c r="Y45" s="25">
        <v>0</v>
      </c>
      <c r="Z45" s="33">
        <v>0</v>
      </c>
      <c r="AA45" s="32">
        <v>4079</v>
      </c>
      <c r="AB45" s="25">
        <v>789</v>
      </c>
      <c r="AC45" s="25">
        <v>1209</v>
      </c>
      <c r="AD45" s="25">
        <v>1076</v>
      </c>
      <c r="AE45" s="34">
        <v>1005</v>
      </c>
      <c r="AF45" s="36">
        <v>57</v>
      </c>
      <c r="AG45" s="25">
        <v>11</v>
      </c>
      <c r="AH45" s="25">
        <v>14</v>
      </c>
      <c r="AI45" s="25">
        <v>15</v>
      </c>
      <c r="AJ45" s="33">
        <v>17</v>
      </c>
      <c r="AK45" s="32">
        <v>4079</v>
      </c>
      <c r="AL45" s="25">
        <v>789</v>
      </c>
      <c r="AM45" s="25">
        <v>1209</v>
      </c>
      <c r="AN45" s="25">
        <v>1076</v>
      </c>
      <c r="AO45" s="34">
        <v>1005</v>
      </c>
      <c r="AP45" s="36">
        <v>57</v>
      </c>
      <c r="AQ45" s="25">
        <v>11</v>
      </c>
      <c r="AR45" s="25">
        <v>14</v>
      </c>
      <c r="AS45" s="25">
        <v>15</v>
      </c>
      <c r="AT45" s="33">
        <v>17</v>
      </c>
      <c r="AU45" s="32">
        <v>0</v>
      </c>
      <c r="AV45" s="25">
        <v>0</v>
      </c>
      <c r="AW45" s="25">
        <v>0</v>
      </c>
      <c r="AX45" s="25">
        <v>0</v>
      </c>
      <c r="AY45" s="34">
        <v>0</v>
      </c>
      <c r="AZ45" s="36">
        <v>0</v>
      </c>
      <c r="BA45" s="25">
        <v>0</v>
      </c>
      <c r="BB45" s="25">
        <v>0</v>
      </c>
      <c r="BC45" s="25">
        <v>0</v>
      </c>
      <c r="BD45" s="33">
        <v>0</v>
      </c>
      <c r="BE45" s="32">
        <v>0</v>
      </c>
      <c r="BF45" s="25">
        <v>0</v>
      </c>
      <c r="BG45" s="25">
        <v>0</v>
      </c>
      <c r="BH45" s="25">
        <v>0</v>
      </c>
      <c r="BI45" s="34">
        <v>0</v>
      </c>
      <c r="BJ45" s="36">
        <v>0</v>
      </c>
      <c r="BK45" s="25">
        <v>0</v>
      </c>
      <c r="BL45" s="25">
        <v>0</v>
      </c>
      <c r="BM45" s="25">
        <v>0</v>
      </c>
      <c r="BN45" s="25">
        <v>0</v>
      </c>
      <c r="BO45" s="32">
        <v>0</v>
      </c>
      <c r="BP45" s="25">
        <v>0</v>
      </c>
      <c r="BQ45" s="25">
        <v>0</v>
      </c>
      <c r="BR45" s="25">
        <v>0</v>
      </c>
      <c r="BS45" s="34">
        <v>0</v>
      </c>
      <c r="BT45" s="32">
        <v>0</v>
      </c>
      <c r="BU45" s="25">
        <v>0</v>
      </c>
      <c r="BV45" s="25">
        <v>0</v>
      </c>
      <c r="BW45" s="25">
        <v>0</v>
      </c>
      <c r="BX45" s="34">
        <v>0</v>
      </c>
      <c r="CD45" s="23"/>
      <c r="CE45" s="23"/>
    </row>
    <row r="46" spans="1:83" ht="19.5" thickBot="1" x14ac:dyDescent="0.3">
      <c r="A46" s="255" t="s">
        <v>24</v>
      </c>
      <c r="B46" s="32">
        <v>700</v>
      </c>
      <c r="C46" s="25">
        <v>700</v>
      </c>
      <c r="D46" s="25">
        <v>0</v>
      </c>
      <c r="E46" s="25">
        <v>0</v>
      </c>
      <c r="F46" s="34">
        <v>0</v>
      </c>
      <c r="G46" s="36">
        <v>0</v>
      </c>
      <c r="H46" s="25">
        <v>0</v>
      </c>
      <c r="I46" s="25">
        <v>0</v>
      </c>
      <c r="J46" s="25">
        <v>0</v>
      </c>
      <c r="K46" s="34">
        <v>0</v>
      </c>
      <c r="L46" s="32"/>
      <c r="M46" s="25">
        <v>0</v>
      </c>
      <c r="N46" s="25"/>
      <c r="O46" s="25"/>
      <c r="P46" s="34"/>
      <c r="Q46" s="32">
        <v>0</v>
      </c>
      <c r="R46" s="25">
        <v>0</v>
      </c>
      <c r="S46" s="25">
        <v>0</v>
      </c>
      <c r="T46" s="25">
        <v>0</v>
      </c>
      <c r="U46" s="34">
        <v>0</v>
      </c>
      <c r="V46" s="36">
        <v>0</v>
      </c>
      <c r="W46" s="25">
        <v>0</v>
      </c>
      <c r="X46" s="25">
        <v>0</v>
      </c>
      <c r="Y46" s="25">
        <v>0</v>
      </c>
      <c r="Z46" s="33">
        <v>0</v>
      </c>
      <c r="AA46" s="32">
        <v>700</v>
      </c>
      <c r="AB46" s="25">
        <v>700</v>
      </c>
      <c r="AC46" s="25">
        <v>0</v>
      </c>
      <c r="AD46" s="25">
        <v>0</v>
      </c>
      <c r="AE46" s="34">
        <v>0</v>
      </c>
      <c r="AF46" s="36">
        <v>5</v>
      </c>
      <c r="AG46" s="25">
        <v>5</v>
      </c>
      <c r="AH46" s="25">
        <v>0</v>
      </c>
      <c r="AI46" s="25">
        <v>0</v>
      </c>
      <c r="AJ46" s="33">
        <v>0</v>
      </c>
      <c r="AK46" s="32">
        <v>700</v>
      </c>
      <c r="AL46" s="25">
        <v>700</v>
      </c>
      <c r="AM46" s="25">
        <v>0</v>
      </c>
      <c r="AN46" s="25">
        <v>0</v>
      </c>
      <c r="AO46" s="34">
        <v>0</v>
      </c>
      <c r="AP46" s="36">
        <v>5</v>
      </c>
      <c r="AQ46" s="25">
        <v>5</v>
      </c>
      <c r="AR46" s="25">
        <v>0</v>
      </c>
      <c r="AS46" s="25">
        <v>0</v>
      </c>
      <c r="AT46" s="33">
        <v>0</v>
      </c>
      <c r="AU46" s="32">
        <v>0</v>
      </c>
      <c r="AV46" s="25">
        <v>0</v>
      </c>
      <c r="AW46" s="25">
        <v>0</v>
      </c>
      <c r="AX46" s="25">
        <v>0</v>
      </c>
      <c r="AY46" s="34">
        <v>0</v>
      </c>
      <c r="AZ46" s="36">
        <v>0</v>
      </c>
      <c r="BA46" s="25">
        <v>0</v>
      </c>
      <c r="BB46" s="25">
        <v>0</v>
      </c>
      <c r="BC46" s="25">
        <v>0</v>
      </c>
      <c r="BD46" s="33">
        <v>0</v>
      </c>
      <c r="BE46" s="32">
        <v>0</v>
      </c>
      <c r="BF46" s="25">
        <v>0</v>
      </c>
      <c r="BG46" s="25">
        <v>0</v>
      </c>
      <c r="BH46" s="25">
        <v>0</v>
      </c>
      <c r="BI46" s="34">
        <v>0</v>
      </c>
      <c r="BJ46" s="36">
        <v>0</v>
      </c>
      <c r="BK46" s="25">
        <v>0</v>
      </c>
      <c r="BL46" s="25">
        <v>0</v>
      </c>
      <c r="BM46" s="25">
        <v>0</v>
      </c>
      <c r="BN46" s="25">
        <v>0</v>
      </c>
      <c r="BO46" s="32">
        <v>0</v>
      </c>
      <c r="BP46" s="25">
        <v>0</v>
      </c>
      <c r="BQ46" s="25">
        <v>0</v>
      </c>
      <c r="BR46" s="25">
        <v>0</v>
      </c>
      <c r="BS46" s="34">
        <v>0</v>
      </c>
      <c r="BT46" s="32">
        <v>0</v>
      </c>
      <c r="BU46" s="25">
        <v>0</v>
      </c>
      <c r="BV46" s="25">
        <v>0</v>
      </c>
      <c r="BW46" s="25">
        <v>0</v>
      </c>
      <c r="BX46" s="34">
        <v>0</v>
      </c>
      <c r="BY46" s="3">
        <v>4</v>
      </c>
      <c r="BZ46" s="3">
        <v>4</v>
      </c>
      <c r="CA46" s="3">
        <v>4</v>
      </c>
      <c r="CB46" s="3">
        <v>4</v>
      </c>
      <c r="CD46" s="23">
        <v>3</v>
      </c>
      <c r="CE46" s="23">
        <v>2</v>
      </c>
    </row>
    <row r="47" spans="1:83" ht="18.75" x14ac:dyDescent="0.25">
      <c r="A47" s="262" t="s">
        <v>46</v>
      </c>
      <c r="B47" s="32">
        <v>6423768</v>
      </c>
      <c r="C47" s="25">
        <v>1459606</v>
      </c>
      <c r="D47" s="25">
        <v>1611598</v>
      </c>
      <c r="E47" s="25">
        <v>1668629</v>
      </c>
      <c r="F47" s="34">
        <v>1683935</v>
      </c>
      <c r="G47" s="36">
        <v>0</v>
      </c>
      <c r="H47" s="25">
        <v>0</v>
      </c>
      <c r="I47" s="25">
        <v>0</v>
      </c>
      <c r="J47" s="25">
        <v>0</v>
      </c>
      <c r="K47" s="34">
        <v>0</v>
      </c>
      <c r="L47" s="32"/>
      <c r="M47" s="25">
        <v>0</v>
      </c>
      <c r="N47" s="25"/>
      <c r="O47" s="25"/>
      <c r="P47" s="34"/>
      <c r="Q47" s="32">
        <v>2055905</v>
      </c>
      <c r="R47" s="25">
        <v>520367</v>
      </c>
      <c r="S47" s="25">
        <v>538791</v>
      </c>
      <c r="T47" s="25">
        <v>461214</v>
      </c>
      <c r="U47" s="34">
        <v>535533</v>
      </c>
      <c r="V47" s="36">
        <v>67</v>
      </c>
      <c r="W47" s="25">
        <v>17</v>
      </c>
      <c r="X47" s="25">
        <v>16</v>
      </c>
      <c r="Y47" s="25">
        <v>16</v>
      </c>
      <c r="Z47" s="33">
        <v>18</v>
      </c>
      <c r="AA47" s="32">
        <v>3794008</v>
      </c>
      <c r="AB47" s="25">
        <v>798182</v>
      </c>
      <c r="AC47" s="25">
        <v>927079</v>
      </c>
      <c r="AD47" s="25">
        <v>1042811</v>
      </c>
      <c r="AE47" s="34">
        <v>1025936</v>
      </c>
      <c r="AF47" s="36">
        <v>5883</v>
      </c>
      <c r="AG47" s="25">
        <v>1518</v>
      </c>
      <c r="AH47" s="25">
        <v>1796</v>
      </c>
      <c r="AI47" s="25">
        <v>1396</v>
      </c>
      <c r="AJ47" s="33">
        <v>1173</v>
      </c>
      <c r="AK47" s="32">
        <v>1315108</v>
      </c>
      <c r="AL47" s="25">
        <v>97125</v>
      </c>
      <c r="AM47" s="25">
        <v>104128</v>
      </c>
      <c r="AN47" s="25">
        <v>545708</v>
      </c>
      <c r="AO47" s="34">
        <v>568147</v>
      </c>
      <c r="AP47" s="36">
        <v>2167</v>
      </c>
      <c r="AQ47" s="25">
        <v>243</v>
      </c>
      <c r="AR47" s="25">
        <v>575</v>
      </c>
      <c r="AS47" s="25">
        <v>666</v>
      </c>
      <c r="AT47" s="33">
        <v>683</v>
      </c>
      <c r="AU47" s="32">
        <v>121623</v>
      </c>
      <c r="AV47" s="25">
        <v>7931</v>
      </c>
      <c r="AW47" s="25">
        <v>8255</v>
      </c>
      <c r="AX47" s="25">
        <v>11923</v>
      </c>
      <c r="AY47" s="34">
        <v>93514</v>
      </c>
      <c r="AZ47" s="36">
        <v>134</v>
      </c>
      <c r="BA47" s="25">
        <v>9</v>
      </c>
      <c r="BB47" s="25">
        <v>9</v>
      </c>
      <c r="BC47" s="25">
        <v>13</v>
      </c>
      <c r="BD47" s="33">
        <v>103</v>
      </c>
      <c r="BE47" s="32">
        <v>2357277</v>
      </c>
      <c r="BF47" s="25">
        <v>693126</v>
      </c>
      <c r="BG47" s="25">
        <v>814696</v>
      </c>
      <c r="BH47" s="25">
        <v>485180</v>
      </c>
      <c r="BI47" s="34">
        <v>364275</v>
      </c>
      <c r="BJ47" s="36">
        <v>3582</v>
      </c>
      <c r="BK47" s="25">
        <v>1266</v>
      </c>
      <c r="BL47" s="25">
        <v>1212</v>
      </c>
      <c r="BM47" s="25">
        <v>717</v>
      </c>
      <c r="BN47" s="25">
        <v>387</v>
      </c>
      <c r="BO47" s="32">
        <v>573855</v>
      </c>
      <c r="BP47" s="25">
        <v>141057</v>
      </c>
      <c r="BQ47" s="25">
        <v>145728</v>
      </c>
      <c r="BR47" s="25">
        <v>164604</v>
      </c>
      <c r="BS47" s="34">
        <v>122466</v>
      </c>
      <c r="BT47" s="32">
        <v>39</v>
      </c>
      <c r="BU47" s="25">
        <v>10</v>
      </c>
      <c r="BV47" s="25">
        <v>11</v>
      </c>
      <c r="BW47" s="25">
        <v>10</v>
      </c>
      <c r="BX47" s="34">
        <v>8</v>
      </c>
      <c r="CD47" s="23"/>
      <c r="CE47" s="23"/>
    </row>
    <row r="48" spans="1:83" ht="18.75" x14ac:dyDescent="0.25">
      <c r="A48" s="263" t="s">
        <v>18</v>
      </c>
      <c r="B48" s="32">
        <v>14155</v>
      </c>
      <c r="C48" s="25">
        <v>5103</v>
      </c>
      <c r="D48" s="25">
        <v>4056</v>
      </c>
      <c r="E48" s="25">
        <v>3632</v>
      </c>
      <c r="F48" s="34">
        <v>1364</v>
      </c>
      <c r="G48" s="36">
        <v>0</v>
      </c>
      <c r="H48" s="25">
        <v>0</v>
      </c>
      <c r="I48" s="25">
        <v>0</v>
      </c>
      <c r="J48" s="25">
        <v>0</v>
      </c>
      <c r="K48" s="34">
        <v>0</v>
      </c>
      <c r="L48" s="32"/>
      <c r="M48" s="25">
        <v>0</v>
      </c>
      <c r="N48" s="25"/>
      <c r="O48" s="25"/>
      <c r="P48" s="34"/>
      <c r="Q48" s="32">
        <v>0</v>
      </c>
      <c r="R48" s="25">
        <v>0</v>
      </c>
      <c r="S48" s="25">
        <v>0</v>
      </c>
      <c r="T48" s="25">
        <v>0</v>
      </c>
      <c r="U48" s="34">
        <v>0</v>
      </c>
      <c r="V48" s="36">
        <v>0</v>
      </c>
      <c r="W48" s="25">
        <v>0</v>
      </c>
      <c r="X48" s="25">
        <v>0</v>
      </c>
      <c r="Y48" s="25">
        <v>0</v>
      </c>
      <c r="Z48" s="33">
        <v>0</v>
      </c>
      <c r="AA48" s="32">
        <v>14155</v>
      </c>
      <c r="AB48" s="25">
        <v>5103</v>
      </c>
      <c r="AC48" s="25">
        <v>4056</v>
      </c>
      <c r="AD48" s="25">
        <v>3632</v>
      </c>
      <c r="AE48" s="34">
        <v>1364</v>
      </c>
      <c r="AF48" s="36">
        <v>160</v>
      </c>
      <c r="AG48" s="25">
        <v>66</v>
      </c>
      <c r="AH48" s="25">
        <v>44</v>
      </c>
      <c r="AI48" s="25">
        <v>32</v>
      </c>
      <c r="AJ48" s="33">
        <v>18</v>
      </c>
      <c r="AK48" s="32">
        <v>14155</v>
      </c>
      <c r="AL48" s="25">
        <v>5103</v>
      </c>
      <c r="AM48" s="25">
        <v>4056</v>
      </c>
      <c r="AN48" s="25">
        <v>3632</v>
      </c>
      <c r="AO48" s="34">
        <v>1364</v>
      </c>
      <c r="AP48" s="36">
        <v>160</v>
      </c>
      <c r="AQ48" s="25">
        <v>66</v>
      </c>
      <c r="AR48" s="25">
        <v>44</v>
      </c>
      <c r="AS48" s="25">
        <v>32</v>
      </c>
      <c r="AT48" s="33">
        <v>18</v>
      </c>
      <c r="AU48" s="32">
        <v>0</v>
      </c>
      <c r="AV48" s="25">
        <v>0</v>
      </c>
      <c r="AW48" s="25">
        <v>0</v>
      </c>
      <c r="AX48" s="25">
        <v>0</v>
      </c>
      <c r="AY48" s="34">
        <v>0</v>
      </c>
      <c r="AZ48" s="36">
        <v>0</v>
      </c>
      <c r="BA48" s="25">
        <v>0</v>
      </c>
      <c r="BB48" s="25">
        <v>0</v>
      </c>
      <c r="BC48" s="25">
        <v>0</v>
      </c>
      <c r="BD48" s="33">
        <v>0</v>
      </c>
      <c r="BE48" s="32">
        <v>0</v>
      </c>
      <c r="BF48" s="25">
        <v>0</v>
      </c>
      <c r="BG48" s="25">
        <v>0</v>
      </c>
      <c r="BH48" s="25">
        <v>0</v>
      </c>
      <c r="BI48" s="34">
        <v>0</v>
      </c>
      <c r="BJ48" s="36">
        <v>0</v>
      </c>
      <c r="BK48" s="25">
        <v>0</v>
      </c>
      <c r="BL48" s="25">
        <v>0</v>
      </c>
      <c r="BM48" s="25">
        <v>0</v>
      </c>
      <c r="BN48" s="25">
        <v>0</v>
      </c>
      <c r="BO48" s="32">
        <v>0</v>
      </c>
      <c r="BP48" s="25">
        <v>0</v>
      </c>
      <c r="BQ48" s="25">
        <v>0</v>
      </c>
      <c r="BR48" s="25">
        <v>0</v>
      </c>
      <c r="BS48" s="34">
        <v>0</v>
      </c>
      <c r="BT48" s="32">
        <v>0</v>
      </c>
      <c r="BU48" s="25">
        <v>0</v>
      </c>
      <c r="BV48" s="25">
        <v>0</v>
      </c>
      <c r="BW48" s="25">
        <v>0</v>
      </c>
      <c r="BX48" s="34">
        <v>0</v>
      </c>
      <c r="BY48" s="3">
        <v>4</v>
      </c>
      <c r="BZ48" s="3">
        <v>4</v>
      </c>
      <c r="CA48" s="3">
        <v>4</v>
      </c>
      <c r="CB48" s="3">
        <v>4</v>
      </c>
      <c r="CD48" s="23">
        <v>3</v>
      </c>
      <c r="CE48" s="23">
        <v>2</v>
      </c>
    </row>
    <row r="49" spans="1:83" ht="19.5" thickBot="1" x14ac:dyDescent="0.3">
      <c r="A49" s="255" t="s">
        <v>24</v>
      </c>
      <c r="B49" s="32">
        <v>0</v>
      </c>
      <c r="C49" s="25">
        <v>0</v>
      </c>
      <c r="D49" s="25">
        <v>0</v>
      </c>
      <c r="E49" s="25">
        <v>0</v>
      </c>
      <c r="F49" s="34">
        <v>0</v>
      </c>
      <c r="G49" s="36">
        <v>0</v>
      </c>
      <c r="H49" s="25">
        <v>0</v>
      </c>
      <c r="I49" s="25">
        <v>0</v>
      </c>
      <c r="J49" s="25">
        <v>0</v>
      </c>
      <c r="K49" s="34">
        <v>0</v>
      </c>
      <c r="L49" s="32"/>
      <c r="M49" s="25">
        <v>0</v>
      </c>
      <c r="N49" s="25">
        <v>0</v>
      </c>
      <c r="O49" s="25">
        <v>0</v>
      </c>
      <c r="P49" s="34">
        <v>0</v>
      </c>
      <c r="Q49" s="32">
        <v>0</v>
      </c>
      <c r="R49" s="25">
        <v>0</v>
      </c>
      <c r="S49" s="25">
        <v>0</v>
      </c>
      <c r="T49" s="25">
        <v>0</v>
      </c>
      <c r="U49" s="34">
        <v>0</v>
      </c>
      <c r="V49" s="36">
        <v>0</v>
      </c>
      <c r="W49" s="25">
        <v>0</v>
      </c>
      <c r="X49" s="25">
        <v>0</v>
      </c>
      <c r="Y49" s="25">
        <v>0</v>
      </c>
      <c r="Z49" s="33">
        <v>0</v>
      </c>
      <c r="AA49" s="32">
        <v>0</v>
      </c>
      <c r="AB49" s="25">
        <v>0</v>
      </c>
      <c r="AC49" s="25">
        <v>0</v>
      </c>
      <c r="AD49" s="25">
        <v>0</v>
      </c>
      <c r="AE49" s="34">
        <v>0</v>
      </c>
      <c r="AF49" s="36">
        <v>0</v>
      </c>
      <c r="AG49" s="25">
        <v>0</v>
      </c>
      <c r="AH49" s="25">
        <v>0</v>
      </c>
      <c r="AI49" s="25">
        <v>0</v>
      </c>
      <c r="AJ49" s="33">
        <v>0</v>
      </c>
      <c r="AK49" s="32">
        <v>0</v>
      </c>
      <c r="AL49" s="25">
        <v>0</v>
      </c>
      <c r="AM49" s="25">
        <v>0</v>
      </c>
      <c r="AN49" s="25">
        <v>0</v>
      </c>
      <c r="AO49" s="34">
        <v>0</v>
      </c>
      <c r="AP49" s="36">
        <v>0</v>
      </c>
      <c r="AQ49" s="25">
        <v>0</v>
      </c>
      <c r="AR49" s="25">
        <v>0</v>
      </c>
      <c r="AS49" s="25">
        <v>0</v>
      </c>
      <c r="AT49" s="33">
        <v>0</v>
      </c>
      <c r="AU49" s="32">
        <v>0</v>
      </c>
      <c r="AV49" s="25">
        <v>0</v>
      </c>
      <c r="AW49" s="25">
        <v>0</v>
      </c>
      <c r="AX49" s="25">
        <v>0</v>
      </c>
      <c r="AY49" s="34">
        <v>0</v>
      </c>
      <c r="AZ49" s="36">
        <v>0</v>
      </c>
      <c r="BA49" s="25">
        <v>0</v>
      </c>
      <c r="BB49" s="25">
        <v>0</v>
      </c>
      <c r="BC49" s="25">
        <v>0</v>
      </c>
      <c r="BD49" s="33">
        <v>0</v>
      </c>
      <c r="BE49" s="32">
        <v>0</v>
      </c>
      <c r="BF49" s="25">
        <v>0</v>
      </c>
      <c r="BG49" s="25">
        <v>0</v>
      </c>
      <c r="BH49" s="25">
        <v>0</v>
      </c>
      <c r="BI49" s="34">
        <v>0</v>
      </c>
      <c r="BJ49" s="36">
        <v>0</v>
      </c>
      <c r="BK49" s="25">
        <v>0</v>
      </c>
      <c r="BL49" s="25">
        <v>0</v>
      </c>
      <c r="BM49" s="25">
        <v>0</v>
      </c>
      <c r="BN49" s="25">
        <v>0</v>
      </c>
      <c r="BO49" s="32">
        <v>0</v>
      </c>
      <c r="BP49" s="25">
        <v>0</v>
      </c>
      <c r="BQ49" s="25">
        <v>0</v>
      </c>
      <c r="BR49" s="25">
        <v>0</v>
      </c>
      <c r="BS49" s="34">
        <v>0</v>
      </c>
      <c r="BT49" s="32">
        <v>0</v>
      </c>
      <c r="BU49" s="25">
        <v>0</v>
      </c>
      <c r="BV49" s="25">
        <v>0</v>
      </c>
      <c r="BW49" s="25">
        <v>0</v>
      </c>
      <c r="BX49" s="34">
        <v>0</v>
      </c>
      <c r="BY49" s="3">
        <v>4</v>
      </c>
      <c r="BZ49" s="3">
        <v>4</v>
      </c>
      <c r="CA49" s="3">
        <v>4</v>
      </c>
      <c r="CB49" s="3">
        <v>4</v>
      </c>
      <c r="CD49" s="23">
        <v>3</v>
      </c>
      <c r="CE49" s="23">
        <v>2</v>
      </c>
    </row>
    <row r="50" spans="1:83" ht="18.75" x14ac:dyDescent="0.25">
      <c r="A50" s="245" t="s">
        <v>47</v>
      </c>
      <c r="B50" s="32">
        <v>18466694</v>
      </c>
      <c r="C50" s="25">
        <v>4449732</v>
      </c>
      <c r="D50" s="25">
        <v>4636063</v>
      </c>
      <c r="E50" s="25">
        <v>4551717</v>
      </c>
      <c r="F50" s="34">
        <v>4829182</v>
      </c>
      <c r="G50" s="36">
        <v>0</v>
      </c>
      <c r="H50" s="25">
        <v>0</v>
      </c>
      <c r="I50" s="25">
        <v>0</v>
      </c>
      <c r="J50" s="25">
        <v>0</v>
      </c>
      <c r="K50" s="34">
        <v>0</v>
      </c>
      <c r="L50" s="32"/>
      <c r="M50" s="25"/>
      <c r="N50" s="25"/>
      <c r="O50" s="25"/>
      <c r="P50" s="34"/>
      <c r="Q50" s="32">
        <v>8969559</v>
      </c>
      <c r="R50" s="25">
        <v>2172419</v>
      </c>
      <c r="S50" s="25">
        <v>2243829</v>
      </c>
      <c r="T50" s="25">
        <v>2242310</v>
      </c>
      <c r="U50" s="34">
        <v>2311001</v>
      </c>
      <c r="V50" s="36">
        <v>282</v>
      </c>
      <c r="W50" s="25">
        <v>62</v>
      </c>
      <c r="X50" s="25">
        <v>65</v>
      </c>
      <c r="Y50" s="25">
        <v>74</v>
      </c>
      <c r="Z50" s="33">
        <v>81</v>
      </c>
      <c r="AA50" s="32">
        <v>8925225</v>
      </c>
      <c r="AB50" s="25">
        <v>2139564</v>
      </c>
      <c r="AC50" s="25">
        <v>2249823</v>
      </c>
      <c r="AD50" s="25">
        <v>2167092</v>
      </c>
      <c r="AE50" s="34">
        <v>2368746</v>
      </c>
      <c r="AF50" s="36">
        <v>19206</v>
      </c>
      <c r="AG50" s="25">
        <v>4767</v>
      </c>
      <c r="AH50" s="25">
        <v>4724</v>
      </c>
      <c r="AI50" s="25">
        <v>5355</v>
      </c>
      <c r="AJ50" s="33">
        <v>4360</v>
      </c>
      <c r="AK50" s="32">
        <v>3205655</v>
      </c>
      <c r="AL50" s="25">
        <v>842570</v>
      </c>
      <c r="AM50" s="25">
        <v>615958</v>
      </c>
      <c r="AN50" s="25">
        <v>868488</v>
      </c>
      <c r="AO50" s="34">
        <v>878639</v>
      </c>
      <c r="AP50" s="36">
        <v>7243</v>
      </c>
      <c r="AQ50" s="25">
        <v>2245</v>
      </c>
      <c r="AR50" s="25">
        <v>0</v>
      </c>
      <c r="AS50" s="25">
        <v>2494</v>
      </c>
      <c r="AT50" s="33">
        <v>2504</v>
      </c>
      <c r="AU50" s="32">
        <v>219155</v>
      </c>
      <c r="AV50" s="25">
        <v>49474</v>
      </c>
      <c r="AW50" s="25">
        <v>56868</v>
      </c>
      <c r="AX50" s="25">
        <v>35771</v>
      </c>
      <c r="AY50" s="34">
        <v>77042</v>
      </c>
      <c r="AZ50" s="36">
        <v>297</v>
      </c>
      <c r="BA50" s="25">
        <v>55</v>
      </c>
      <c r="BB50" s="25">
        <v>74</v>
      </c>
      <c r="BC50" s="25">
        <v>27</v>
      </c>
      <c r="BD50" s="33">
        <v>141</v>
      </c>
      <c r="BE50" s="32">
        <v>5500415</v>
      </c>
      <c r="BF50" s="25">
        <v>1247520</v>
      </c>
      <c r="BG50" s="25">
        <v>1576997</v>
      </c>
      <c r="BH50" s="25">
        <v>1262833</v>
      </c>
      <c r="BI50" s="34">
        <v>1413065</v>
      </c>
      <c r="BJ50" s="36">
        <v>11666</v>
      </c>
      <c r="BK50" s="25">
        <v>2467</v>
      </c>
      <c r="BL50" s="25">
        <v>4650</v>
      </c>
      <c r="BM50" s="25">
        <v>2834</v>
      </c>
      <c r="BN50" s="25">
        <v>1715</v>
      </c>
      <c r="BO50" s="32">
        <v>571910</v>
      </c>
      <c r="BP50" s="25">
        <v>137749</v>
      </c>
      <c r="BQ50" s="25">
        <v>142411</v>
      </c>
      <c r="BR50" s="25">
        <v>142315</v>
      </c>
      <c r="BS50" s="34">
        <v>149435</v>
      </c>
      <c r="BT50" s="32">
        <v>39</v>
      </c>
      <c r="BU50" s="25">
        <v>9</v>
      </c>
      <c r="BV50" s="25">
        <v>9</v>
      </c>
      <c r="BW50" s="25">
        <v>10</v>
      </c>
      <c r="BX50" s="34">
        <v>11</v>
      </c>
      <c r="CD50" s="23"/>
      <c r="CE50" s="23"/>
    </row>
    <row r="51" spans="1:83" ht="18.75" x14ac:dyDescent="0.25">
      <c r="A51" s="260" t="s">
        <v>18</v>
      </c>
      <c r="B51" s="32">
        <v>73170</v>
      </c>
      <c r="C51" s="25">
        <v>10145</v>
      </c>
      <c r="D51" s="25">
        <v>18047</v>
      </c>
      <c r="E51" s="25">
        <v>20843</v>
      </c>
      <c r="F51" s="34">
        <v>24135</v>
      </c>
      <c r="G51" s="36">
        <v>0</v>
      </c>
      <c r="H51" s="25">
        <v>0</v>
      </c>
      <c r="I51" s="25">
        <v>0</v>
      </c>
      <c r="J51" s="25">
        <v>0</v>
      </c>
      <c r="K51" s="34">
        <v>0</v>
      </c>
      <c r="L51" s="32"/>
      <c r="M51" s="25"/>
      <c r="N51" s="25"/>
      <c r="O51" s="25"/>
      <c r="P51" s="34"/>
      <c r="Q51" s="32">
        <v>0</v>
      </c>
      <c r="R51" s="25">
        <v>0</v>
      </c>
      <c r="S51" s="25">
        <v>0</v>
      </c>
      <c r="T51" s="25">
        <v>0</v>
      </c>
      <c r="U51" s="34">
        <v>0</v>
      </c>
      <c r="V51" s="36">
        <v>0</v>
      </c>
      <c r="W51" s="25">
        <v>0</v>
      </c>
      <c r="X51" s="25">
        <v>0</v>
      </c>
      <c r="Y51" s="25">
        <v>0</v>
      </c>
      <c r="Z51" s="33">
        <v>0</v>
      </c>
      <c r="AA51" s="32">
        <v>73170</v>
      </c>
      <c r="AB51" s="25">
        <v>10145</v>
      </c>
      <c r="AC51" s="25">
        <v>18047</v>
      </c>
      <c r="AD51" s="25">
        <v>20843</v>
      </c>
      <c r="AE51" s="34">
        <v>24135</v>
      </c>
      <c r="AF51" s="36">
        <v>900</v>
      </c>
      <c r="AG51" s="25">
        <v>138</v>
      </c>
      <c r="AH51" s="25">
        <v>234</v>
      </c>
      <c r="AI51" s="25">
        <v>276</v>
      </c>
      <c r="AJ51" s="33">
        <v>252</v>
      </c>
      <c r="AK51" s="32">
        <v>73170</v>
      </c>
      <c r="AL51" s="25">
        <v>10145</v>
      </c>
      <c r="AM51" s="25">
        <v>18047</v>
      </c>
      <c r="AN51" s="25">
        <v>20843</v>
      </c>
      <c r="AO51" s="34">
        <v>24135</v>
      </c>
      <c r="AP51" s="36">
        <v>900</v>
      </c>
      <c r="AQ51" s="25">
        <v>138</v>
      </c>
      <c r="AR51" s="25">
        <v>234</v>
      </c>
      <c r="AS51" s="25">
        <v>276</v>
      </c>
      <c r="AT51" s="33">
        <v>252</v>
      </c>
      <c r="AU51" s="32">
        <v>0</v>
      </c>
      <c r="AV51" s="25">
        <v>0</v>
      </c>
      <c r="AW51" s="25">
        <v>0</v>
      </c>
      <c r="AX51" s="25">
        <v>0</v>
      </c>
      <c r="AY51" s="34">
        <v>0</v>
      </c>
      <c r="AZ51" s="36">
        <v>0</v>
      </c>
      <c r="BA51" s="25">
        <v>0</v>
      </c>
      <c r="BB51" s="25">
        <v>0</v>
      </c>
      <c r="BC51" s="25">
        <v>0</v>
      </c>
      <c r="BD51" s="33">
        <v>0</v>
      </c>
      <c r="BE51" s="32">
        <v>0</v>
      </c>
      <c r="BF51" s="25">
        <v>0</v>
      </c>
      <c r="BG51" s="25">
        <v>0</v>
      </c>
      <c r="BH51" s="25">
        <v>0</v>
      </c>
      <c r="BI51" s="34">
        <v>0</v>
      </c>
      <c r="BJ51" s="36">
        <v>0</v>
      </c>
      <c r="BK51" s="25">
        <v>0</v>
      </c>
      <c r="BL51" s="25">
        <v>0</v>
      </c>
      <c r="BM51" s="25">
        <v>0</v>
      </c>
      <c r="BN51" s="25">
        <v>0</v>
      </c>
      <c r="BO51" s="32">
        <v>0</v>
      </c>
      <c r="BP51" s="25">
        <v>0</v>
      </c>
      <c r="BQ51" s="25">
        <v>0</v>
      </c>
      <c r="BR51" s="25">
        <v>0</v>
      </c>
      <c r="BS51" s="34">
        <v>0</v>
      </c>
      <c r="BT51" s="32">
        <v>0</v>
      </c>
      <c r="BU51" s="25">
        <v>0</v>
      </c>
      <c r="BV51" s="25">
        <v>0</v>
      </c>
      <c r="BW51" s="25">
        <v>0</v>
      </c>
      <c r="BX51" s="34">
        <v>0</v>
      </c>
      <c r="BY51" s="3">
        <v>4</v>
      </c>
      <c r="BZ51" s="3">
        <v>4</v>
      </c>
      <c r="CA51" s="3">
        <v>4</v>
      </c>
      <c r="CB51" s="3">
        <v>4</v>
      </c>
      <c r="CD51" s="23">
        <v>3</v>
      </c>
      <c r="CE51" s="23">
        <v>2</v>
      </c>
    </row>
    <row r="52" spans="1:83" ht="19.5" thickBot="1" x14ac:dyDescent="0.3">
      <c r="A52" s="255" t="s">
        <v>24</v>
      </c>
      <c r="B52" s="32">
        <v>0</v>
      </c>
      <c r="C52" s="25">
        <v>0</v>
      </c>
      <c r="D52" s="25">
        <v>0</v>
      </c>
      <c r="E52" s="25">
        <v>0</v>
      </c>
      <c r="F52" s="34">
        <v>0</v>
      </c>
      <c r="G52" s="36">
        <v>0</v>
      </c>
      <c r="H52" s="25">
        <v>0</v>
      </c>
      <c r="I52" s="25">
        <v>0</v>
      </c>
      <c r="J52" s="25">
        <v>0</v>
      </c>
      <c r="K52" s="34">
        <v>0</v>
      </c>
      <c r="L52" s="32"/>
      <c r="M52" s="25"/>
      <c r="N52" s="25"/>
      <c r="O52" s="25"/>
      <c r="P52" s="34"/>
      <c r="Q52" s="32">
        <v>0</v>
      </c>
      <c r="R52" s="25">
        <v>0</v>
      </c>
      <c r="S52" s="25">
        <v>0</v>
      </c>
      <c r="T52" s="25">
        <v>0</v>
      </c>
      <c r="U52" s="34">
        <v>0</v>
      </c>
      <c r="V52" s="36">
        <v>0</v>
      </c>
      <c r="W52" s="25">
        <v>0</v>
      </c>
      <c r="X52" s="25">
        <v>0</v>
      </c>
      <c r="Y52" s="25">
        <v>0</v>
      </c>
      <c r="Z52" s="33">
        <v>0</v>
      </c>
      <c r="AA52" s="32">
        <v>0</v>
      </c>
      <c r="AB52" s="25">
        <v>0</v>
      </c>
      <c r="AC52" s="25">
        <v>0</v>
      </c>
      <c r="AD52" s="25">
        <v>0</v>
      </c>
      <c r="AE52" s="34">
        <v>0</v>
      </c>
      <c r="AF52" s="36">
        <v>0</v>
      </c>
      <c r="AG52" s="25">
        <v>0</v>
      </c>
      <c r="AH52" s="25">
        <v>0</v>
      </c>
      <c r="AI52" s="25">
        <v>0</v>
      </c>
      <c r="AJ52" s="33">
        <v>0</v>
      </c>
      <c r="AK52" s="32">
        <v>0</v>
      </c>
      <c r="AL52" s="25">
        <v>0</v>
      </c>
      <c r="AM52" s="25">
        <v>0</v>
      </c>
      <c r="AN52" s="25">
        <v>0</v>
      </c>
      <c r="AO52" s="34">
        <v>0</v>
      </c>
      <c r="AP52" s="36">
        <v>0</v>
      </c>
      <c r="AQ52" s="25">
        <v>0</v>
      </c>
      <c r="AR52" s="25">
        <v>0</v>
      </c>
      <c r="AS52" s="25">
        <v>0</v>
      </c>
      <c r="AT52" s="33">
        <v>0</v>
      </c>
      <c r="AU52" s="32">
        <v>0</v>
      </c>
      <c r="AV52" s="25">
        <v>0</v>
      </c>
      <c r="AW52" s="25">
        <v>0</v>
      </c>
      <c r="AX52" s="25">
        <v>0</v>
      </c>
      <c r="AY52" s="34">
        <v>0</v>
      </c>
      <c r="AZ52" s="36">
        <v>0</v>
      </c>
      <c r="BA52" s="25">
        <v>0</v>
      </c>
      <c r="BB52" s="25">
        <v>0</v>
      </c>
      <c r="BC52" s="25">
        <v>0</v>
      </c>
      <c r="BD52" s="33">
        <v>0</v>
      </c>
      <c r="BE52" s="32">
        <v>0</v>
      </c>
      <c r="BF52" s="25">
        <v>0</v>
      </c>
      <c r="BG52" s="25">
        <v>0</v>
      </c>
      <c r="BH52" s="25">
        <v>0</v>
      </c>
      <c r="BI52" s="34">
        <v>0</v>
      </c>
      <c r="BJ52" s="36">
        <v>0</v>
      </c>
      <c r="BK52" s="25">
        <v>0</v>
      </c>
      <c r="BL52" s="25">
        <v>0</v>
      </c>
      <c r="BM52" s="25">
        <v>0</v>
      </c>
      <c r="BN52" s="25">
        <v>0</v>
      </c>
      <c r="BO52" s="32">
        <v>0</v>
      </c>
      <c r="BP52" s="25">
        <v>0</v>
      </c>
      <c r="BQ52" s="25">
        <v>0</v>
      </c>
      <c r="BR52" s="25">
        <v>0</v>
      </c>
      <c r="BS52" s="34">
        <v>0</v>
      </c>
      <c r="BT52" s="32">
        <v>0</v>
      </c>
      <c r="BU52" s="25">
        <v>0</v>
      </c>
      <c r="BV52" s="25">
        <v>0</v>
      </c>
      <c r="BW52" s="25">
        <v>0</v>
      </c>
      <c r="BX52" s="34">
        <v>0</v>
      </c>
      <c r="CD52" s="23"/>
      <c r="CE52" s="23"/>
    </row>
    <row r="53" spans="1:83" ht="18.75" x14ac:dyDescent="0.25">
      <c r="A53" s="245" t="s">
        <v>48</v>
      </c>
      <c r="B53" s="32">
        <v>3090262</v>
      </c>
      <c r="C53" s="25">
        <v>744491</v>
      </c>
      <c r="D53" s="25">
        <v>769979</v>
      </c>
      <c r="E53" s="25">
        <v>779372</v>
      </c>
      <c r="F53" s="34">
        <v>796420</v>
      </c>
      <c r="G53" s="36">
        <v>0</v>
      </c>
      <c r="H53" s="25">
        <v>0</v>
      </c>
      <c r="I53" s="25">
        <v>0</v>
      </c>
      <c r="J53" s="25">
        <v>0</v>
      </c>
      <c r="K53" s="34">
        <v>0</v>
      </c>
      <c r="L53" s="32"/>
      <c r="M53" s="25"/>
      <c r="N53" s="25"/>
      <c r="O53" s="25"/>
      <c r="P53" s="34"/>
      <c r="Q53" s="32">
        <v>2074901</v>
      </c>
      <c r="R53" s="25">
        <v>495998</v>
      </c>
      <c r="S53" s="25">
        <v>520675</v>
      </c>
      <c r="T53" s="25">
        <v>521307</v>
      </c>
      <c r="U53" s="34">
        <v>536921</v>
      </c>
      <c r="V53" s="36">
        <v>30</v>
      </c>
      <c r="W53" s="25">
        <v>9</v>
      </c>
      <c r="X53" s="25">
        <v>10</v>
      </c>
      <c r="Y53" s="25">
        <v>5</v>
      </c>
      <c r="Z53" s="33">
        <v>6</v>
      </c>
      <c r="AA53" s="32">
        <v>971799</v>
      </c>
      <c r="AB53" s="25">
        <v>237995</v>
      </c>
      <c r="AC53" s="25">
        <v>238466</v>
      </c>
      <c r="AD53" s="25">
        <v>247220</v>
      </c>
      <c r="AE53" s="34">
        <v>248118</v>
      </c>
      <c r="AF53" s="36">
        <v>600</v>
      </c>
      <c r="AG53" s="25">
        <v>140</v>
      </c>
      <c r="AH53" s="25">
        <v>186</v>
      </c>
      <c r="AI53" s="25">
        <v>181</v>
      </c>
      <c r="AJ53" s="33">
        <v>93</v>
      </c>
      <c r="AK53" s="32">
        <v>338201</v>
      </c>
      <c r="AL53" s="25">
        <v>30116</v>
      </c>
      <c r="AM53" s="25">
        <v>110447</v>
      </c>
      <c r="AN53" s="25">
        <v>100237</v>
      </c>
      <c r="AO53" s="34">
        <v>97401</v>
      </c>
      <c r="AP53" s="36">
        <v>346</v>
      </c>
      <c r="AQ53" s="25">
        <v>18</v>
      </c>
      <c r="AR53" s="25">
        <v>59</v>
      </c>
      <c r="AS53" s="25">
        <v>150</v>
      </c>
      <c r="AT53" s="33">
        <v>119</v>
      </c>
      <c r="AU53" s="32">
        <v>38205</v>
      </c>
      <c r="AV53" s="25">
        <v>917</v>
      </c>
      <c r="AW53" s="25">
        <v>5504</v>
      </c>
      <c r="AX53" s="25">
        <v>4586</v>
      </c>
      <c r="AY53" s="34">
        <v>27198</v>
      </c>
      <c r="AZ53" s="36">
        <v>43</v>
      </c>
      <c r="BA53" s="25">
        <v>1</v>
      </c>
      <c r="BB53" s="25">
        <v>6</v>
      </c>
      <c r="BC53" s="25">
        <v>5</v>
      </c>
      <c r="BD53" s="33">
        <v>31</v>
      </c>
      <c r="BE53" s="32">
        <v>595393</v>
      </c>
      <c r="BF53" s="25">
        <v>206962</v>
      </c>
      <c r="BG53" s="25">
        <v>122515</v>
      </c>
      <c r="BH53" s="25">
        <v>142397</v>
      </c>
      <c r="BI53" s="34">
        <v>123519</v>
      </c>
      <c r="BJ53" s="36">
        <v>211</v>
      </c>
      <c r="BK53" s="25">
        <v>121</v>
      </c>
      <c r="BL53" s="25">
        <v>121</v>
      </c>
      <c r="BM53" s="25">
        <v>26</v>
      </c>
      <c r="BN53" s="25">
        <v>-57</v>
      </c>
      <c r="BO53" s="32">
        <v>43562</v>
      </c>
      <c r="BP53" s="25">
        <v>10498</v>
      </c>
      <c r="BQ53" s="25">
        <v>10838</v>
      </c>
      <c r="BR53" s="25">
        <v>10845</v>
      </c>
      <c r="BS53" s="34">
        <v>11381</v>
      </c>
      <c r="BT53" s="32">
        <v>0</v>
      </c>
      <c r="BU53" s="25">
        <v>0</v>
      </c>
      <c r="BV53" s="25">
        <v>0</v>
      </c>
      <c r="BW53" s="25">
        <v>0</v>
      </c>
      <c r="BX53" s="34">
        <v>0</v>
      </c>
      <c r="BY53" s="3">
        <v>4</v>
      </c>
      <c r="BZ53" s="3">
        <v>4</v>
      </c>
      <c r="CA53" s="3">
        <v>4</v>
      </c>
      <c r="CB53" s="3">
        <v>4</v>
      </c>
      <c r="CD53" s="23">
        <v>3</v>
      </c>
      <c r="CE53" s="23">
        <v>2</v>
      </c>
    </row>
    <row r="54" spans="1:83" ht="18.75" x14ac:dyDescent="0.25">
      <c r="A54" s="260" t="s">
        <v>18</v>
      </c>
      <c r="B54" s="32">
        <v>2296</v>
      </c>
      <c r="C54" s="25">
        <v>430</v>
      </c>
      <c r="D54" s="25">
        <v>790</v>
      </c>
      <c r="E54" s="25">
        <v>574</v>
      </c>
      <c r="F54" s="34">
        <v>502</v>
      </c>
      <c r="G54" s="36">
        <v>0</v>
      </c>
      <c r="H54" s="25">
        <v>0</v>
      </c>
      <c r="I54" s="25">
        <v>0</v>
      </c>
      <c r="J54" s="25">
        <v>0</v>
      </c>
      <c r="K54" s="34">
        <v>0</v>
      </c>
      <c r="L54" s="32"/>
      <c r="M54" s="25"/>
      <c r="N54" s="25"/>
      <c r="O54" s="25"/>
      <c r="P54" s="34"/>
      <c r="Q54" s="32">
        <v>0</v>
      </c>
      <c r="R54" s="25">
        <v>0</v>
      </c>
      <c r="S54" s="25">
        <v>0</v>
      </c>
      <c r="T54" s="25">
        <v>0</v>
      </c>
      <c r="U54" s="34">
        <v>0</v>
      </c>
      <c r="V54" s="36">
        <v>0</v>
      </c>
      <c r="W54" s="25">
        <v>0</v>
      </c>
      <c r="X54" s="25">
        <v>0</v>
      </c>
      <c r="Y54" s="25">
        <v>0</v>
      </c>
      <c r="Z54" s="33">
        <v>0</v>
      </c>
      <c r="AA54" s="32">
        <v>2296</v>
      </c>
      <c r="AB54" s="25">
        <v>430</v>
      </c>
      <c r="AC54" s="25">
        <v>790</v>
      </c>
      <c r="AD54" s="25">
        <v>574</v>
      </c>
      <c r="AE54" s="34">
        <v>502</v>
      </c>
      <c r="AF54" s="36">
        <v>25</v>
      </c>
      <c r="AG54" s="25">
        <v>6</v>
      </c>
      <c r="AH54" s="25">
        <v>9</v>
      </c>
      <c r="AI54" s="25">
        <v>5</v>
      </c>
      <c r="AJ54" s="33">
        <v>5</v>
      </c>
      <c r="AK54" s="32">
        <v>2296</v>
      </c>
      <c r="AL54" s="25">
        <v>430</v>
      </c>
      <c r="AM54" s="25">
        <v>790</v>
      </c>
      <c r="AN54" s="25">
        <v>574</v>
      </c>
      <c r="AO54" s="34">
        <v>502</v>
      </c>
      <c r="AP54" s="36">
        <v>25</v>
      </c>
      <c r="AQ54" s="25">
        <v>6</v>
      </c>
      <c r="AR54" s="25">
        <v>9</v>
      </c>
      <c r="AS54" s="25">
        <v>5</v>
      </c>
      <c r="AT54" s="33">
        <v>5</v>
      </c>
      <c r="AU54" s="32">
        <v>0</v>
      </c>
      <c r="AV54" s="25">
        <v>0</v>
      </c>
      <c r="AW54" s="25">
        <v>0</v>
      </c>
      <c r="AX54" s="25">
        <v>0</v>
      </c>
      <c r="AY54" s="34">
        <v>0</v>
      </c>
      <c r="AZ54" s="36">
        <v>0</v>
      </c>
      <c r="BA54" s="25">
        <v>0</v>
      </c>
      <c r="BB54" s="25">
        <v>0</v>
      </c>
      <c r="BC54" s="25">
        <v>0</v>
      </c>
      <c r="BD54" s="33">
        <v>0</v>
      </c>
      <c r="BE54" s="32">
        <v>0</v>
      </c>
      <c r="BF54" s="25">
        <v>0</v>
      </c>
      <c r="BG54" s="25">
        <v>0</v>
      </c>
      <c r="BH54" s="25">
        <v>0</v>
      </c>
      <c r="BI54" s="34">
        <v>0</v>
      </c>
      <c r="BJ54" s="36">
        <v>0</v>
      </c>
      <c r="BK54" s="25">
        <v>0</v>
      </c>
      <c r="BL54" s="25">
        <v>0</v>
      </c>
      <c r="BM54" s="25">
        <v>0</v>
      </c>
      <c r="BN54" s="25">
        <v>0</v>
      </c>
      <c r="BO54" s="32">
        <v>0</v>
      </c>
      <c r="BP54" s="25">
        <v>0</v>
      </c>
      <c r="BQ54" s="25">
        <v>0</v>
      </c>
      <c r="BR54" s="25">
        <v>0</v>
      </c>
      <c r="BS54" s="34">
        <v>0</v>
      </c>
      <c r="BT54" s="32">
        <v>0</v>
      </c>
      <c r="BU54" s="25">
        <v>0</v>
      </c>
      <c r="BV54" s="25">
        <v>0</v>
      </c>
      <c r="BW54" s="25">
        <v>0</v>
      </c>
      <c r="BX54" s="34">
        <v>0</v>
      </c>
      <c r="BY54" s="3">
        <v>4</v>
      </c>
      <c r="BZ54" s="3">
        <v>4</v>
      </c>
      <c r="CA54" s="3">
        <v>4</v>
      </c>
      <c r="CB54" s="3">
        <v>4</v>
      </c>
      <c r="CD54" s="23">
        <v>3</v>
      </c>
      <c r="CE54" s="23">
        <v>2</v>
      </c>
    </row>
    <row r="55" spans="1:83" ht="19.5" thickBot="1" x14ac:dyDescent="0.3">
      <c r="A55" s="255" t="s">
        <v>24</v>
      </c>
      <c r="B55" s="32">
        <v>0</v>
      </c>
      <c r="C55" s="25">
        <v>0</v>
      </c>
      <c r="D55" s="25">
        <v>0</v>
      </c>
      <c r="E55" s="25">
        <v>0</v>
      </c>
      <c r="F55" s="34">
        <v>0</v>
      </c>
      <c r="G55" s="36">
        <v>0</v>
      </c>
      <c r="H55" s="25">
        <v>0</v>
      </c>
      <c r="I55" s="25">
        <v>0</v>
      </c>
      <c r="J55" s="25">
        <v>0</v>
      </c>
      <c r="K55" s="34">
        <v>0</v>
      </c>
      <c r="L55" s="32"/>
      <c r="M55" s="25"/>
      <c r="N55" s="25"/>
      <c r="O55" s="25"/>
      <c r="P55" s="34"/>
      <c r="Q55" s="32">
        <v>0</v>
      </c>
      <c r="R55" s="25">
        <v>0</v>
      </c>
      <c r="S55" s="25">
        <v>0</v>
      </c>
      <c r="T55" s="25">
        <v>0</v>
      </c>
      <c r="U55" s="34">
        <v>0</v>
      </c>
      <c r="V55" s="36">
        <v>0</v>
      </c>
      <c r="W55" s="25">
        <v>0</v>
      </c>
      <c r="X55" s="25">
        <v>0</v>
      </c>
      <c r="Y55" s="25">
        <v>0</v>
      </c>
      <c r="Z55" s="33">
        <v>0</v>
      </c>
      <c r="AA55" s="32">
        <v>0</v>
      </c>
      <c r="AB55" s="25">
        <v>0</v>
      </c>
      <c r="AC55" s="25">
        <v>0</v>
      </c>
      <c r="AD55" s="25">
        <v>0</v>
      </c>
      <c r="AE55" s="34">
        <v>0</v>
      </c>
      <c r="AF55" s="36">
        <v>0</v>
      </c>
      <c r="AG55" s="25">
        <v>0</v>
      </c>
      <c r="AH55" s="25">
        <v>0</v>
      </c>
      <c r="AI55" s="25">
        <v>0</v>
      </c>
      <c r="AJ55" s="33">
        <v>0</v>
      </c>
      <c r="AK55" s="32">
        <v>0</v>
      </c>
      <c r="AL55" s="25">
        <v>0</v>
      </c>
      <c r="AM55" s="25">
        <v>0</v>
      </c>
      <c r="AN55" s="25">
        <v>0</v>
      </c>
      <c r="AO55" s="34">
        <v>0</v>
      </c>
      <c r="AP55" s="36">
        <v>0</v>
      </c>
      <c r="AQ55" s="25">
        <v>0</v>
      </c>
      <c r="AR55" s="25">
        <v>0</v>
      </c>
      <c r="AS55" s="25">
        <v>0</v>
      </c>
      <c r="AT55" s="33">
        <v>0</v>
      </c>
      <c r="AU55" s="32">
        <v>0</v>
      </c>
      <c r="AV55" s="25">
        <v>0</v>
      </c>
      <c r="AW55" s="25">
        <v>0</v>
      </c>
      <c r="AX55" s="25">
        <v>0</v>
      </c>
      <c r="AY55" s="34">
        <v>0</v>
      </c>
      <c r="AZ55" s="36">
        <v>0</v>
      </c>
      <c r="BA55" s="25">
        <v>0</v>
      </c>
      <c r="BB55" s="25">
        <v>0</v>
      </c>
      <c r="BC55" s="25">
        <v>0</v>
      </c>
      <c r="BD55" s="33">
        <v>0</v>
      </c>
      <c r="BE55" s="32">
        <v>0</v>
      </c>
      <c r="BF55" s="25">
        <v>0</v>
      </c>
      <c r="BG55" s="25">
        <v>0</v>
      </c>
      <c r="BH55" s="25">
        <v>0</v>
      </c>
      <c r="BI55" s="34">
        <v>0</v>
      </c>
      <c r="BJ55" s="36">
        <v>0</v>
      </c>
      <c r="BK55" s="25">
        <v>0</v>
      </c>
      <c r="BL55" s="25">
        <v>0</v>
      </c>
      <c r="BM55" s="25">
        <v>0</v>
      </c>
      <c r="BN55" s="25">
        <v>0</v>
      </c>
      <c r="BO55" s="32">
        <v>0</v>
      </c>
      <c r="BP55" s="25">
        <v>0</v>
      </c>
      <c r="BQ55" s="25">
        <v>0</v>
      </c>
      <c r="BR55" s="25">
        <v>0</v>
      </c>
      <c r="BS55" s="34">
        <v>0</v>
      </c>
      <c r="BT55" s="32">
        <v>0</v>
      </c>
      <c r="BU55" s="25">
        <v>0</v>
      </c>
      <c r="BV55" s="25">
        <v>0</v>
      </c>
      <c r="BW55" s="25">
        <v>0</v>
      </c>
      <c r="BX55" s="34">
        <v>0</v>
      </c>
      <c r="BY55" s="3">
        <v>4</v>
      </c>
      <c r="BZ55" s="3">
        <v>4</v>
      </c>
      <c r="CA55" s="3">
        <v>4</v>
      </c>
      <c r="CB55" s="3">
        <v>4</v>
      </c>
      <c r="CD55" s="23">
        <v>3</v>
      </c>
      <c r="CE55" s="23">
        <v>2</v>
      </c>
    </row>
    <row r="56" spans="1:83" ht="18.75" x14ac:dyDescent="0.25">
      <c r="A56" s="245" t="s">
        <v>49</v>
      </c>
      <c r="B56" s="32">
        <v>18162296</v>
      </c>
      <c r="C56" s="25">
        <v>4461591</v>
      </c>
      <c r="D56" s="25">
        <v>4555663</v>
      </c>
      <c r="E56" s="25">
        <v>4587051</v>
      </c>
      <c r="F56" s="34">
        <v>4557991</v>
      </c>
      <c r="G56" s="36">
        <v>0</v>
      </c>
      <c r="H56" s="25">
        <v>0</v>
      </c>
      <c r="I56" s="25">
        <v>0</v>
      </c>
      <c r="J56" s="25">
        <v>0</v>
      </c>
      <c r="K56" s="34">
        <v>0</v>
      </c>
      <c r="L56" s="32"/>
      <c r="M56" s="25"/>
      <c r="N56" s="25"/>
      <c r="O56" s="25"/>
      <c r="P56" s="34"/>
      <c r="Q56" s="32">
        <v>4853561</v>
      </c>
      <c r="R56" s="25">
        <v>1172572</v>
      </c>
      <c r="S56" s="25">
        <v>1213534</v>
      </c>
      <c r="T56" s="25">
        <v>1216025</v>
      </c>
      <c r="U56" s="34">
        <v>1251430</v>
      </c>
      <c r="V56" s="36">
        <v>139</v>
      </c>
      <c r="W56" s="25">
        <v>32</v>
      </c>
      <c r="X56" s="25">
        <v>33</v>
      </c>
      <c r="Y56" s="25">
        <v>34</v>
      </c>
      <c r="Z56" s="33">
        <v>40</v>
      </c>
      <c r="AA56" s="32">
        <v>12231160</v>
      </c>
      <c r="AB56" s="25">
        <v>3029731</v>
      </c>
      <c r="AC56" s="25">
        <v>3074071</v>
      </c>
      <c r="AD56" s="25">
        <v>3102425</v>
      </c>
      <c r="AE56" s="34">
        <v>3024933</v>
      </c>
      <c r="AF56" s="36">
        <v>17189</v>
      </c>
      <c r="AG56" s="25">
        <v>4208</v>
      </c>
      <c r="AH56" s="25">
        <v>4501</v>
      </c>
      <c r="AI56" s="25">
        <v>3984</v>
      </c>
      <c r="AJ56" s="33">
        <v>4496</v>
      </c>
      <c r="AK56" s="32">
        <v>4433594</v>
      </c>
      <c r="AL56" s="25">
        <v>2197681</v>
      </c>
      <c r="AM56" s="25">
        <v>110107</v>
      </c>
      <c r="AN56" s="25">
        <v>1059627</v>
      </c>
      <c r="AO56" s="34">
        <v>1066179</v>
      </c>
      <c r="AP56" s="36">
        <v>2587</v>
      </c>
      <c r="AQ56" s="25">
        <v>3159</v>
      </c>
      <c r="AR56" s="25">
        <v>712</v>
      </c>
      <c r="AS56" s="25">
        <v>-612</v>
      </c>
      <c r="AT56" s="33">
        <v>-672</v>
      </c>
      <c r="AU56" s="32">
        <v>341486</v>
      </c>
      <c r="AV56" s="25">
        <v>101532</v>
      </c>
      <c r="AW56" s="25">
        <v>77046</v>
      </c>
      <c r="AX56" s="25">
        <v>56868</v>
      </c>
      <c r="AY56" s="34">
        <v>106040</v>
      </c>
      <c r="AZ56" s="36">
        <v>383</v>
      </c>
      <c r="BA56" s="25">
        <v>116</v>
      </c>
      <c r="BB56" s="25">
        <v>84</v>
      </c>
      <c r="BC56" s="25">
        <v>62</v>
      </c>
      <c r="BD56" s="33">
        <v>121</v>
      </c>
      <c r="BE56" s="32">
        <v>7456080</v>
      </c>
      <c r="BF56" s="25">
        <v>730518</v>
      </c>
      <c r="BG56" s="25">
        <v>2886918</v>
      </c>
      <c r="BH56" s="25">
        <v>1985930</v>
      </c>
      <c r="BI56" s="34">
        <v>1852714</v>
      </c>
      <c r="BJ56" s="36">
        <v>14219</v>
      </c>
      <c r="BK56" s="25">
        <v>933</v>
      </c>
      <c r="BL56" s="25">
        <v>3705</v>
      </c>
      <c r="BM56" s="25">
        <v>4534</v>
      </c>
      <c r="BN56" s="25">
        <v>5047</v>
      </c>
      <c r="BO56" s="32">
        <v>1077575</v>
      </c>
      <c r="BP56" s="25">
        <v>259288</v>
      </c>
      <c r="BQ56" s="25">
        <v>268058</v>
      </c>
      <c r="BR56" s="25">
        <v>268601</v>
      </c>
      <c r="BS56" s="34">
        <v>281628</v>
      </c>
      <c r="BT56" s="32">
        <v>77</v>
      </c>
      <c r="BU56" s="25">
        <v>20</v>
      </c>
      <c r="BV56" s="25">
        <v>19</v>
      </c>
      <c r="BW56" s="25">
        <v>18</v>
      </c>
      <c r="BX56" s="34">
        <v>20</v>
      </c>
      <c r="BY56" s="3">
        <v>4</v>
      </c>
      <c r="BZ56" s="3">
        <v>4</v>
      </c>
      <c r="CA56" s="3">
        <v>4</v>
      </c>
      <c r="CB56" s="3">
        <v>4</v>
      </c>
      <c r="CD56" s="23">
        <v>3</v>
      </c>
      <c r="CE56" s="23">
        <v>2</v>
      </c>
    </row>
    <row r="57" spans="1:83" ht="19.5" thickBot="1" x14ac:dyDescent="0.3">
      <c r="A57" s="255" t="s">
        <v>24</v>
      </c>
      <c r="B57" s="32">
        <v>0</v>
      </c>
      <c r="C57" s="25">
        <v>0</v>
      </c>
      <c r="D57" s="25">
        <v>0</v>
      </c>
      <c r="E57" s="25">
        <v>0</v>
      </c>
      <c r="F57" s="34">
        <v>0</v>
      </c>
      <c r="G57" s="36"/>
      <c r="H57" s="25"/>
      <c r="I57" s="25"/>
      <c r="J57" s="25"/>
      <c r="K57" s="34"/>
      <c r="L57" s="32"/>
      <c r="M57" s="25"/>
      <c r="N57" s="25"/>
      <c r="O57" s="25"/>
      <c r="P57" s="34"/>
      <c r="Q57" s="32">
        <v>0</v>
      </c>
      <c r="R57" s="25">
        <v>0</v>
      </c>
      <c r="S57" s="25">
        <v>0</v>
      </c>
      <c r="T57" s="25">
        <v>0</v>
      </c>
      <c r="U57" s="34">
        <v>0</v>
      </c>
      <c r="V57" s="36">
        <v>0</v>
      </c>
      <c r="W57" s="25">
        <v>0</v>
      </c>
      <c r="X57" s="25">
        <v>0</v>
      </c>
      <c r="Y57" s="25">
        <v>0</v>
      </c>
      <c r="Z57" s="33">
        <v>0</v>
      </c>
      <c r="AA57" s="32">
        <v>0</v>
      </c>
      <c r="AB57" s="25">
        <v>0</v>
      </c>
      <c r="AC57" s="25">
        <v>0</v>
      </c>
      <c r="AD57" s="25">
        <v>0</v>
      </c>
      <c r="AE57" s="34">
        <v>0</v>
      </c>
      <c r="AF57" s="36">
        <v>0</v>
      </c>
      <c r="AG57" s="25">
        <v>0</v>
      </c>
      <c r="AH57" s="25">
        <v>0</v>
      </c>
      <c r="AI57" s="25">
        <v>0</v>
      </c>
      <c r="AJ57" s="33">
        <v>0</v>
      </c>
      <c r="AK57" s="32">
        <v>0</v>
      </c>
      <c r="AL57" s="25">
        <v>0</v>
      </c>
      <c r="AM57" s="25">
        <v>0</v>
      </c>
      <c r="AN57" s="25">
        <v>0</v>
      </c>
      <c r="AO57" s="34">
        <v>0</v>
      </c>
      <c r="AP57" s="36">
        <v>0</v>
      </c>
      <c r="AQ57" s="25">
        <v>0</v>
      </c>
      <c r="AR57" s="25">
        <v>0</v>
      </c>
      <c r="AS57" s="25">
        <v>0</v>
      </c>
      <c r="AT57" s="33">
        <v>0</v>
      </c>
      <c r="AU57" s="32">
        <v>0</v>
      </c>
      <c r="AV57" s="25">
        <v>0</v>
      </c>
      <c r="AW57" s="25">
        <v>0</v>
      </c>
      <c r="AX57" s="25">
        <v>0</v>
      </c>
      <c r="AY57" s="34">
        <v>0</v>
      </c>
      <c r="AZ57" s="36">
        <v>0</v>
      </c>
      <c r="BA57" s="25">
        <v>0</v>
      </c>
      <c r="BB57" s="25">
        <v>0</v>
      </c>
      <c r="BC57" s="25">
        <v>0</v>
      </c>
      <c r="BD57" s="33">
        <v>0</v>
      </c>
      <c r="BE57" s="32">
        <v>0</v>
      </c>
      <c r="BF57" s="25">
        <v>0</v>
      </c>
      <c r="BG57" s="25">
        <v>0</v>
      </c>
      <c r="BH57" s="25">
        <v>0</v>
      </c>
      <c r="BI57" s="34">
        <v>0</v>
      </c>
      <c r="BJ57" s="36">
        <v>0</v>
      </c>
      <c r="BK57" s="25">
        <v>0</v>
      </c>
      <c r="BL57" s="25">
        <v>0</v>
      </c>
      <c r="BM57" s="25">
        <v>0</v>
      </c>
      <c r="BN57" s="25">
        <v>0</v>
      </c>
      <c r="BO57" s="32">
        <v>0</v>
      </c>
      <c r="BP57" s="25">
        <v>0</v>
      </c>
      <c r="BQ57" s="25">
        <v>0</v>
      </c>
      <c r="BR57" s="25">
        <v>0</v>
      </c>
      <c r="BS57" s="34">
        <v>0</v>
      </c>
      <c r="BT57" s="32">
        <v>0</v>
      </c>
      <c r="BU57" s="25">
        <v>0</v>
      </c>
      <c r="BV57" s="25">
        <v>0</v>
      </c>
      <c r="BW57" s="25">
        <v>0</v>
      </c>
      <c r="BX57" s="34">
        <v>0</v>
      </c>
      <c r="CD57" s="23"/>
      <c r="CE57" s="23"/>
    </row>
    <row r="58" spans="1:83" ht="19.5" thickBot="1" x14ac:dyDescent="0.3">
      <c r="A58" s="260" t="s">
        <v>18</v>
      </c>
      <c r="B58" s="32">
        <v>6375</v>
      </c>
      <c r="C58" s="25">
        <v>0</v>
      </c>
      <c r="D58" s="25">
        <v>0</v>
      </c>
      <c r="E58" s="25">
        <v>0</v>
      </c>
      <c r="F58" s="34">
        <v>6375</v>
      </c>
      <c r="G58" s="36">
        <v>0</v>
      </c>
      <c r="H58" s="25">
        <v>0</v>
      </c>
      <c r="I58" s="25">
        <v>0</v>
      </c>
      <c r="J58" s="25">
        <v>0</v>
      </c>
      <c r="K58" s="34">
        <v>0</v>
      </c>
      <c r="L58" s="32"/>
      <c r="M58" s="25"/>
      <c r="N58" s="25"/>
      <c r="O58" s="25"/>
      <c r="P58" s="34"/>
      <c r="Q58" s="32">
        <v>0</v>
      </c>
      <c r="R58" s="25">
        <v>0</v>
      </c>
      <c r="S58" s="25">
        <v>0</v>
      </c>
      <c r="T58" s="25">
        <v>0</v>
      </c>
      <c r="U58" s="34">
        <v>0</v>
      </c>
      <c r="V58" s="36">
        <v>0</v>
      </c>
      <c r="W58" s="25">
        <v>0</v>
      </c>
      <c r="X58" s="25">
        <v>0</v>
      </c>
      <c r="Y58" s="25">
        <v>0</v>
      </c>
      <c r="Z58" s="33">
        <v>0</v>
      </c>
      <c r="AA58" s="32">
        <v>6375</v>
      </c>
      <c r="AB58" s="25">
        <v>0</v>
      </c>
      <c r="AC58" s="25">
        <v>0</v>
      </c>
      <c r="AD58" s="25">
        <v>0</v>
      </c>
      <c r="AE58" s="34">
        <v>6375</v>
      </c>
      <c r="AF58" s="36">
        <v>88</v>
      </c>
      <c r="AG58" s="25">
        <v>0</v>
      </c>
      <c r="AH58" s="25">
        <v>0</v>
      </c>
      <c r="AI58" s="25">
        <v>0</v>
      </c>
      <c r="AJ58" s="33">
        <v>88</v>
      </c>
      <c r="AK58" s="32">
        <v>6375</v>
      </c>
      <c r="AL58" s="25">
        <v>0</v>
      </c>
      <c r="AM58" s="25">
        <v>0</v>
      </c>
      <c r="AN58" s="25">
        <v>0</v>
      </c>
      <c r="AO58" s="34">
        <v>6375</v>
      </c>
      <c r="AP58" s="36">
        <v>88</v>
      </c>
      <c r="AQ58" s="25">
        <v>0</v>
      </c>
      <c r="AR58" s="25">
        <v>0</v>
      </c>
      <c r="AS58" s="25">
        <v>0</v>
      </c>
      <c r="AT58" s="33">
        <v>88</v>
      </c>
      <c r="AU58" s="32">
        <v>0</v>
      </c>
      <c r="AV58" s="25">
        <v>0</v>
      </c>
      <c r="AW58" s="25">
        <v>0</v>
      </c>
      <c r="AX58" s="25">
        <v>0</v>
      </c>
      <c r="AY58" s="34">
        <v>0</v>
      </c>
      <c r="AZ58" s="36">
        <v>0</v>
      </c>
      <c r="BA58" s="25">
        <v>0</v>
      </c>
      <c r="BB58" s="25">
        <v>0</v>
      </c>
      <c r="BC58" s="25">
        <v>0</v>
      </c>
      <c r="BD58" s="33">
        <v>0</v>
      </c>
      <c r="BE58" s="32">
        <v>0</v>
      </c>
      <c r="BF58" s="25">
        <v>0</v>
      </c>
      <c r="BG58" s="25">
        <v>0</v>
      </c>
      <c r="BH58" s="25">
        <v>0</v>
      </c>
      <c r="BI58" s="34">
        <v>0</v>
      </c>
      <c r="BJ58" s="36">
        <v>0</v>
      </c>
      <c r="BK58" s="25">
        <v>0</v>
      </c>
      <c r="BL58" s="25">
        <v>0</v>
      </c>
      <c r="BM58" s="25">
        <v>0</v>
      </c>
      <c r="BN58" s="25">
        <v>0</v>
      </c>
      <c r="BO58" s="32">
        <v>0</v>
      </c>
      <c r="BP58" s="25">
        <v>0</v>
      </c>
      <c r="BQ58" s="25">
        <v>0</v>
      </c>
      <c r="BR58" s="25">
        <v>0</v>
      </c>
      <c r="BS58" s="34">
        <v>0</v>
      </c>
      <c r="BT58" s="32">
        <v>0</v>
      </c>
      <c r="BU58" s="25">
        <v>0</v>
      </c>
      <c r="BV58" s="25">
        <v>0</v>
      </c>
      <c r="BW58" s="25">
        <v>0</v>
      </c>
      <c r="BX58" s="34">
        <v>0</v>
      </c>
      <c r="BY58" s="3">
        <v>4</v>
      </c>
      <c r="BZ58" s="3">
        <v>4</v>
      </c>
      <c r="CA58" s="3">
        <v>4</v>
      </c>
      <c r="CB58" s="3">
        <v>4</v>
      </c>
      <c r="CD58" s="23">
        <v>3</v>
      </c>
      <c r="CE58" s="23">
        <v>2</v>
      </c>
    </row>
    <row r="59" spans="1:83" ht="32.25" thickBot="1" x14ac:dyDescent="0.3">
      <c r="A59" s="257" t="s">
        <v>50</v>
      </c>
      <c r="B59" s="32">
        <v>2072170</v>
      </c>
      <c r="C59" s="25">
        <v>398944</v>
      </c>
      <c r="D59" s="25">
        <v>560373</v>
      </c>
      <c r="E59" s="25">
        <v>421259</v>
      </c>
      <c r="F59" s="34">
        <v>691594</v>
      </c>
      <c r="G59" s="36">
        <v>0</v>
      </c>
      <c r="H59" s="25">
        <v>0</v>
      </c>
      <c r="I59" s="25">
        <v>0</v>
      </c>
      <c r="J59" s="25">
        <v>0</v>
      </c>
      <c r="K59" s="34">
        <v>0</v>
      </c>
      <c r="L59" s="32"/>
      <c r="M59" s="25"/>
      <c r="N59" s="25"/>
      <c r="O59" s="25"/>
      <c r="P59" s="34"/>
      <c r="Q59" s="32">
        <v>0</v>
      </c>
      <c r="R59" s="25">
        <v>0</v>
      </c>
      <c r="S59" s="25">
        <v>0</v>
      </c>
      <c r="T59" s="25">
        <v>0</v>
      </c>
      <c r="U59" s="34">
        <v>0</v>
      </c>
      <c r="V59" s="36">
        <v>0</v>
      </c>
      <c r="W59" s="25">
        <v>0</v>
      </c>
      <c r="X59" s="25">
        <v>0</v>
      </c>
      <c r="Y59" s="25">
        <v>0</v>
      </c>
      <c r="Z59" s="33">
        <v>0</v>
      </c>
      <c r="AA59" s="32">
        <v>989296</v>
      </c>
      <c r="AB59" s="25">
        <v>205505</v>
      </c>
      <c r="AC59" s="25">
        <v>339472</v>
      </c>
      <c r="AD59" s="25">
        <v>198486</v>
      </c>
      <c r="AE59" s="34">
        <v>245833</v>
      </c>
      <c r="AF59" s="36">
        <v>2378</v>
      </c>
      <c r="AG59" s="25">
        <v>525</v>
      </c>
      <c r="AH59" s="25">
        <v>843</v>
      </c>
      <c r="AI59" s="25">
        <v>463</v>
      </c>
      <c r="AJ59" s="33">
        <v>547</v>
      </c>
      <c r="AK59" s="32">
        <v>0</v>
      </c>
      <c r="AL59" s="25">
        <v>0</v>
      </c>
      <c r="AM59" s="25">
        <v>0</v>
      </c>
      <c r="AN59" s="25">
        <v>0</v>
      </c>
      <c r="AO59" s="34">
        <v>0</v>
      </c>
      <c r="AP59" s="36">
        <v>0</v>
      </c>
      <c r="AQ59" s="25">
        <v>0</v>
      </c>
      <c r="AR59" s="25">
        <v>0</v>
      </c>
      <c r="AS59" s="25">
        <v>0</v>
      </c>
      <c r="AT59" s="33">
        <v>0</v>
      </c>
      <c r="AU59" s="32">
        <v>0</v>
      </c>
      <c r="AV59" s="25">
        <v>0</v>
      </c>
      <c r="AW59" s="25">
        <v>0</v>
      </c>
      <c r="AX59" s="25">
        <v>0</v>
      </c>
      <c r="AY59" s="34">
        <v>0</v>
      </c>
      <c r="AZ59" s="36">
        <v>0</v>
      </c>
      <c r="BA59" s="25">
        <v>0</v>
      </c>
      <c r="BB59" s="25">
        <v>0</v>
      </c>
      <c r="BC59" s="25">
        <v>0</v>
      </c>
      <c r="BD59" s="33">
        <v>0</v>
      </c>
      <c r="BE59" s="32">
        <v>989296</v>
      </c>
      <c r="BF59" s="25">
        <v>205505</v>
      </c>
      <c r="BG59" s="25">
        <v>339472</v>
      </c>
      <c r="BH59" s="25">
        <v>198486</v>
      </c>
      <c r="BI59" s="34">
        <v>245833</v>
      </c>
      <c r="BJ59" s="36">
        <v>2378</v>
      </c>
      <c r="BK59" s="25">
        <v>525</v>
      </c>
      <c r="BL59" s="25">
        <v>843</v>
      </c>
      <c r="BM59" s="25">
        <v>463</v>
      </c>
      <c r="BN59" s="25">
        <v>547</v>
      </c>
      <c r="BO59" s="32">
        <v>1082874</v>
      </c>
      <c r="BP59" s="25">
        <v>193439</v>
      </c>
      <c r="BQ59" s="25">
        <v>220901</v>
      </c>
      <c r="BR59" s="25">
        <v>222773</v>
      </c>
      <c r="BS59" s="34">
        <v>445761</v>
      </c>
      <c r="BT59" s="32">
        <v>75</v>
      </c>
      <c r="BU59" s="25">
        <v>15</v>
      </c>
      <c r="BV59" s="25">
        <v>14</v>
      </c>
      <c r="BW59" s="25">
        <v>16</v>
      </c>
      <c r="BX59" s="34">
        <v>30</v>
      </c>
      <c r="BY59" s="3">
        <v>4</v>
      </c>
      <c r="BZ59" s="3">
        <v>4</v>
      </c>
      <c r="CA59" s="3">
        <v>4</v>
      </c>
      <c r="CB59" s="3">
        <v>4</v>
      </c>
      <c r="CD59" s="23">
        <v>3</v>
      </c>
      <c r="CE59" s="23">
        <v>2</v>
      </c>
    </row>
    <row r="60" spans="1:83" ht="19.5" thickBot="1" x14ac:dyDescent="0.3">
      <c r="A60" s="256" t="s">
        <v>51</v>
      </c>
      <c r="B60" s="32">
        <v>1376337</v>
      </c>
      <c r="C60" s="25">
        <v>1376337</v>
      </c>
      <c r="D60" s="25">
        <v>0</v>
      </c>
      <c r="E60" s="25">
        <v>0</v>
      </c>
      <c r="F60" s="34">
        <v>0</v>
      </c>
      <c r="G60" s="36">
        <v>0</v>
      </c>
      <c r="H60" s="25">
        <v>0</v>
      </c>
      <c r="I60" s="25">
        <v>0</v>
      </c>
      <c r="J60" s="25">
        <v>0</v>
      </c>
      <c r="K60" s="34">
        <v>0</v>
      </c>
      <c r="L60" s="32"/>
      <c r="M60" s="25"/>
      <c r="N60" s="25"/>
      <c r="O60" s="25"/>
      <c r="P60" s="34"/>
      <c r="Q60" s="32">
        <v>0</v>
      </c>
      <c r="R60" s="25">
        <v>0</v>
      </c>
      <c r="S60" s="25">
        <v>0</v>
      </c>
      <c r="T60" s="25">
        <v>0</v>
      </c>
      <c r="U60" s="34">
        <v>0</v>
      </c>
      <c r="V60" s="36">
        <v>0</v>
      </c>
      <c r="W60" s="25">
        <v>0</v>
      </c>
      <c r="X60" s="25">
        <v>0</v>
      </c>
      <c r="Y60" s="25">
        <v>0</v>
      </c>
      <c r="Z60" s="33">
        <v>0</v>
      </c>
      <c r="AA60" s="32">
        <v>1376337</v>
      </c>
      <c r="AB60" s="25">
        <v>1376337</v>
      </c>
      <c r="AC60" s="25">
        <v>0</v>
      </c>
      <c r="AD60" s="25">
        <v>0</v>
      </c>
      <c r="AE60" s="34">
        <v>0</v>
      </c>
      <c r="AF60" s="36">
        <v>11210</v>
      </c>
      <c r="AG60" s="25">
        <v>11210</v>
      </c>
      <c r="AH60" s="25">
        <v>0</v>
      </c>
      <c r="AI60" s="25">
        <v>0</v>
      </c>
      <c r="AJ60" s="33">
        <v>0</v>
      </c>
      <c r="AK60" s="32">
        <v>0</v>
      </c>
      <c r="AL60" s="25">
        <v>0</v>
      </c>
      <c r="AM60" s="25">
        <v>0</v>
      </c>
      <c r="AN60" s="25">
        <v>0</v>
      </c>
      <c r="AO60" s="34">
        <v>0</v>
      </c>
      <c r="AP60" s="36">
        <v>0</v>
      </c>
      <c r="AQ60" s="25">
        <v>0</v>
      </c>
      <c r="AR60" s="25">
        <v>0</v>
      </c>
      <c r="AS60" s="25">
        <v>0</v>
      </c>
      <c r="AT60" s="33">
        <v>0</v>
      </c>
      <c r="AU60" s="32">
        <v>0</v>
      </c>
      <c r="AV60" s="25">
        <v>0</v>
      </c>
      <c r="AW60" s="25">
        <v>0</v>
      </c>
      <c r="AX60" s="25">
        <v>0</v>
      </c>
      <c r="AY60" s="34">
        <v>0</v>
      </c>
      <c r="AZ60" s="36">
        <v>0</v>
      </c>
      <c r="BA60" s="25">
        <v>0</v>
      </c>
      <c r="BB60" s="25">
        <v>0</v>
      </c>
      <c r="BC60" s="25">
        <v>0</v>
      </c>
      <c r="BD60" s="33">
        <v>0</v>
      </c>
      <c r="BE60" s="32">
        <v>1376337</v>
      </c>
      <c r="BF60" s="25">
        <v>1376337</v>
      </c>
      <c r="BG60" s="25">
        <v>0</v>
      </c>
      <c r="BH60" s="25">
        <v>0</v>
      </c>
      <c r="BI60" s="34">
        <v>0</v>
      </c>
      <c r="BJ60" s="36">
        <v>11210</v>
      </c>
      <c r="BK60" s="25">
        <v>11210</v>
      </c>
      <c r="BL60" s="25">
        <v>0</v>
      </c>
      <c r="BM60" s="25">
        <v>0</v>
      </c>
      <c r="BN60" s="25">
        <v>0</v>
      </c>
      <c r="BO60" s="32">
        <v>0</v>
      </c>
      <c r="BP60" s="25">
        <v>0</v>
      </c>
      <c r="BQ60" s="25">
        <v>0</v>
      </c>
      <c r="BR60" s="25">
        <v>0</v>
      </c>
      <c r="BS60" s="34">
        <v>0</v>
      </c>
      <c r="BT60" s="32">
        <v>0</v>
      </c>
      <c r="BU60" s="25">
        <v>0</v>
      </c>
      <c r="BV60" s="25">
        <v>0</v>
      </c>
      <c r="BW60" s="25">
        <v>0</v>
      </c>
      <c r="BX60" s="34">
        <v>0</v>
      </c>
      <c r="BY60" s="3">
        <v>4</v>
      </c>
      <c r="BZ60" s="3">
        <v>4</v>
      </c>
      <c r="CA60" s="3">
        <v>4</v>
      </c>
      <c r="CB60" s="3">
        <v>4</v>
      </c>
      <c r="CD60" s="23">
        <v>3</v>
      </c>
      <c r="CE60" s="23">
        <v>2</v>
      </c>
    </row>
    <row r="61" spans="1:83" ht="19.5" thickBot="1" x14ac:dyDescent="0.3">
      <c r="A61" s="256" t="s">
        <v>52</v>
      </c>
      <c r="B61" s="32">
        <v>410843</v>
      </c>
      <c r="C61" s="25">
        <v>132696</v>
      </c>
      <c r="D61" s="25">
        <v>57289</v>
      </c>
      <c r="E61" s="25">
        <v>212072</v>
      </c>
      <c r="F61" s="34">
        <v>8786</v>
      </c>
      <c r="G61" s="36">
        <v>0</v>
      </c>
      <c r="H61" s="25">
        <v>0</v>
      </c>
      <c r="I61" s="25">
        <v>0</v>
      </c>
      <c r="J61" s="25">
        <v>0</v>
      </c>
      <c r="K61" s="34">
        <v>0</v>
      </c>
      <c r="L61" s="32"/>
      <c r="M61" s="25"/>
      <c r="N61" s="25"/>
      <c r="O61" s="25"/>
      <c r="P61" s="34"/>
      <c r="Q61" s="32">
        <v>0</v>
      </c>
      <c r="R61" s="25">
        <v>0</v>
      </c>
      <c r="S61" s="25">
        <v>0</v>
      </c>
      <c r="T61" s="25">
        <v>0</v>
      </c>
      <c r="U61" s="34">
        <v>0</v>
      </c>
      <c r="V61" s="36">
        <v>0</v>
      </c>
      <c r="W61" s="25">
        <v>0</v>
      </c>
      <c r="X61" s="25">
        <v>0</v>
      </c>
      <c r="Y61" s="25">
        <v>0</v>
      </c>
      <c r="Z61" s="33">
        <v>0</v>
      </c>
      <c r="AA61" s="32">
        <v>410843</v>
      </c>
      <c r="AB61" s="25">
        <v>132696</v>
      </c>
      <c r="AC61" s="25">
        <v>57289</v>
      </c>
      <c r="AD61" s="25">
        <v>212072</v>
      </c>
      <c r="AE61" s="34">
        <v>8786</v>
      </c>
      <c r="AF61" s="36">
        <v>3330</v>
      </c>
      <c r="AG61" s="25">
        <v>1091</v>
      </c>
      <c r="AH61" s="25">
        <v>480</v>
      </c>
      <c r="AI61" s="25">
        <v>1681</v>
      </c>
      <c r="AJ61" s="33">
        <v>78</v>
      </c>
      <c r="AK61" s="32">
        <v>0</v>
      </c>
      <c r="AL61" s="25">
        <v>0</v>
      </c>
      <c r="AM61" s="25">
        <v>0</v>
      </c>
      <c r="AN61" s="25">
        <v>0</v>
      </c>
      <c r="AO61" s="34">
        <v>0</v>
      </c>
      <c r="AP61" s="36">
        <v>0</v>
      </c>
      <c r="AQ61" s="25">
        <v>0</v>
      </c>
      <c r="AR61" s="25">
        <v>0</v>
      </c>
      <c r="AS61" s="25">
        <v>0</v>
      </c>
      <c r="AT61" s="33">
        <v>0</v>
      </c>
      <c r="AU61" s="32">
        <v>0</v>
      </c>
      <c r="AV61" s="25">
        <v>0</v>
      </c>
      <c r="AW61" s="25">
        <v>0</v>
      </c>
      <c r="AX61" s="25">
        <v>0</v>
      </c>
      <c r="AY61" s="34">
        <v>0</v>
      </c>
      <c r="AZ61" s="36">
        <v>0</v>
      </c>
      <c r="BA61" s="25">
        <v>0</v>
      </c>
      <c r="BB61" s="25">
        <v>0</v>
      </c>
      <c r="BC61" s="25">
        <v>0</v>
      </c>
      <c r="BD61" s="33">
        <v>0</v>
      </c>
      <c r="BE61" s="32">
        <v>410843</v>
      </c>
      <c r="BF61" s="25">
        <v>132696</v>
      </c>
      <c r="BG61" s="25">
        <v>57289</v>
      </c>
      <c r="BH61" s="25">
        <v>212072</v>
      </c>
      <c r="BI61" s="34">
        <v>8786</v>
      </c>
      <c r="BJ61" s="36">
        <v>3330</v>
      </c>
      <c r="BK61" s="25">
        <v>1091</v>
      </c>
      <c r="BL61" s="25">
        <v>480</v>
      </c>
      <c r="BM61" s="25">
        <v>1681</v>
      </c>
      <c r="BN61" s="25">
        <v>78</v>
      </c>
      <c r="BO61" s="32">
        <v>0</v>
      </c>
      <c r="BP61" s="25">
        <v>0</v>
      </c>
      <c r="BQ61" s="25">
        <v>0</v>
      </c>
      <c r="BR61" s="25">
        <v>0</v>
      </c>
      <c r="BS61" s="34">
        <v>0</v>
      </c>
      <c r="BT61" s="32">
        <v>0</v>
      </c>
      <c r="BU61" s="25">
        <v>0</v>
      </c>
      <c r="BV61" s="25">
        <v>0</v>
      </c>
      <c r="BW61" s="25">
        <v>0</v>
      </c>
      <c r="BX61" s="34">
        <v>0</v>
      </c>
      <c r="CD61" s="23"/>
      <c r="CE61" s="23"/>
    </row>
    <row r="62" spans="1:83" ht="19.5" thickBot="1" x14ac:dyDescent="0.3">
      <c r="A62" s="256" t="s">
        <v>53</v>
      </c>
      <c r="B62" s="32">
        <v>3752248</v>
      </c>
      <c r="C62" s="25">
        <v>570642</v>
      </c>
      <c r="D62" s="25">
        <v>747497</v>
      </c>
      <c r="E62" s="25">
        <v>1227194</v>
      </c>
      <c r="F62" s="34">
        <v>1206915</v>
      </c>
      <c r="G62" s="36">
        <v>0</v>
      </c>
      <c r="H62" s="25">
        <v>0</v>
      </c>
      <c r="I62" s="25">
        <v>0</v>
      </c>
      <c r="J62" s="25">
        <v>0</v>
      </c>
      <c r="K62" s="34">
        <v>0</v>
      </c>
      <c r="L62" s="32"/>
      <c r="M62" s="25"/>
      <c r="N62" s="25"/>
      <c r="O62" s="25"/>
      <c r="P62" s="34"/>
      <c r="Q62" s="32">
        <v>0</v>
      </c>
      <c r="R62" s="25">
        <v>0</v>
      </c>
      <c r="S62" s="25">
        <v>0</v>
      </c>
      <c r="T62" s="25">
        <v>0</v>
      </c>
      <c r="U62" s="34">
        <v>0</v>
      </c>
      <c r="V62" s="36">
        <v>0</v>
      </c>
      <c r="W62" s="25">
        <v>0</v>
      </c>
      <c r="X62" s="25">
        <v>0</v>
      </c>
      <c r="Y62" s="25">
        <v>0</v>
      </c>
      <c r="Z62" s="33">
        <v>0</v>
      </c>
      <c r="AA62" s="32">
        <v>3752248</v>
      </c>
      <c r="AB62" s="25">
        <v>570642</v>
      </c>
      <c r="AC62" s="25">
        <v>747497</v>
      </c>
      <c r="AD62" s="25">
        <v>1227194</v>
      </c>
      <c r="AE62" s="34">
        <v>1206915</v>
      </c>
      <c r="AF62" s="36">
        <v>27155</v>
      </c>
      <c r="AG62" s="25">
        <v>3933</v>
      </c>
      <c r="AH62" s="25">
        <v>5369</v>
      </c>
      <c r="AI62" s="25">
        <v>8998</v>
      </c>
      <c r="AJ62" s="33">
        <v>8855</v>
      </c>
      <c r="AK62" s="32">
        <v>0</v>
      </c>
      <c r="AL62" s="25">
        <v>0</v>
      </c>
      <c r="AM62" s="25">
        <v>0</v>
      </c>
      <c r="AN62" s="25">
        <v>0</v>
      </c>
      <c r="AO62" s="34">
        <v>0</v>
      </c>
      <c r="AP62" s="36">
        <v>0</v>
      </c>
      <c r="AQ62" s="25">
        <v>0</v>
      </c>
      <c r="AR62" s="25">
        <v>0</v>
      </c>
      <c r="AS62" s="25">
        <v>0</v>
      </c>
      <c r="AT62" s="33">
        <v>0</v>
      </c>
      <c r="AU62" s="32">
        <v>0</v>
      </c>
      <c r="AV62" s="25">
        <v>0</v>
      </c>
      <c r="AW62" s="25">
        <v>0</v>
      </c>
      <c r="AX62" s="25">
        <v>0</v>
      </c>
      <c r="AY62" s="34">
        <v>0</v>
      </c>
      <c r="AZ62" s="36">
        <v>0</v>
      </c>
      <c r="BA62" s="25">
        <v>0</v>
      </c>
      <c r="BB62" s="25">
        <v>0</v>
      </c>
      <c r="BC62" s="25">
        <v>0</v>
      </c>
      <c r="BD62" s="33">
        <v>0</v>
      </c>
      <c r="BE62" s="32">
        <v>3752248</v>
      </c>
      <c r="BF62" s="25">
        <v>570642</v>
      </c>
      <c r="BG62" s="25">
        <v>747497</v>
      </c>
      <c r="BH62" s="25">
        <v>1227194</v>
      </c>
      <c r="BI62" s="34">
        <v>1206915</v>
      </c>
      <c r="BJ62" s="36">
        <v>27155</v>
      </c>
      <c r="BK62" s="25">
        <v>3933</v>
      </c>
      <c r="BL62" s="25">
        <v>5369</v>
      </c>
      <c r="BM62" s="25">
        <v>8998</v>
      </c>
      <c r="BN62" s="25">
        <v>8855</v>
      </c>
      <c r="BO62" s="32">
        <v>0</v>
      </c>
      <c r="BP62" s="25">
        <v>0</v>
      </c>
      <c r="BQ62" s="25">
        <v>0</v>
      </c>
      <c r="BR62" s="25">
        <v>0</v>
      </c>
      <c r="BS62" s="34">
        <v>0</v>
      </c>
      <c r="BT62" s="32">
        <v>0</v>
      </c>
      <c r="BU62" s="25">
        <v>0</v>
      </c>
      <c r="BV62" s="25">
        <v>0</v>
      </c>
      <c r="BW62" s="25">
        <v>0</v>
      </c>
      <c r="BX62" s="34">
        <v>0</v>
      </c>
      <c r="CD62" s="23"/>
      <c r="CE62" s="23"/>
    </row>
    <row r="63" spans="1:83" ht="18.75" x14ac:dyDescent="0.25">
      <c r="A63" s="245" t="s">
        <v>54</v>
      </c>
      <c r="B63" s="32">
        <v>0</v>
      </c>
      <c r="C63" s="25">
        <v>0</v>
      </c>
      <c r="D63" s="25">
        <v>0</v>
      </c>
      <c r="E63" s="25">
        <v>0</v>
      </c>
      <c r="F63" s="34">
        <v>0</v>
      </c>
      <c r="G63" s="36">
        <v>0</v>
      </c>
      <c r="H63" s="25">
        <v>0</v>
      </c>
      <c r="I63" s="25">
        <v>0</v>
      </c>
      <c r="J63" s="25">
        <v>0</v>
      </c>
      <c r="K63" s="34">
        <v>0</v>
      </c>
      <c r="L63" s="32"/>
      <c r="M63" s="25"/>
      <c r="N63" s="25"/>
      <c r="O63" s="25"/>
      <c r="P63" s="34"/>
      <c r="Q63" s="32">
        <v>0</v>
      </c>
      <c r="R63" s="25">
        <v>0</v>
      </c>
      <c r="S63" s="25">
        <v>0</v>
      </c>
      <c r="T63" s="25">
        <v>0</v>
      </c>
      <c r="U63" s="34">
        <v>0</v>
      </c>
      <c r="V63" s="36">
        <v>0</v>
      </c>
      <c r="W63" s="25">
        <v>0</v>
      </c>
      <c r="X63" s="25">
        <v>0</v>
      </c>
      <c r="Y63" s="25">
        <v>0</v>
      </c>
      <c r="Z63" s="33">
        <v>0</v>
      </c>
      <c r="AA63" s="32">
        <v>0</v>
      </c>
      <c r="AB63" s="25">
        <v>0</v>
      </c>
      <c r="AC63" s="25">
        <v>0</v>
      </c>
      <c r="AD63" s="25">
        <v>0</v>
      </c>
      <c r="AE63" s="34">
        <v>0</v>
      </c>
      <c r="AF63" s="36">
        <v>0</v>
      </c>
      <c r="AG63" s="25">
        <v>0</v>
      </c>
      <c r="AH63" s="25">
        <v>0</v>
      </c>
      <c r="AI63" s="25">
        <v>0</v>
      </c>
      <c r="AJ63" s="33">
        <v>0</v>
      </c>
      <c r="AK63" s="32">
        <v>0</v>
      </c>
      <c r="AL63" s="25">
        <v>0</v>
      </c>
      <c r="AM63" s="25">
        <v>0</v>
      </c>
      <c r="AN63" s="25">
        <v>0</v>
      </c>
      <c r="AO63" s="34">
        <v>0</v>
      </c>
      <c r="AP63" s="36">
        <v>0</v>
      </c>
      <c r="AQ63" s="25">
        <v>0</v>
      </c>
      <c r="AR63" s="25">
        <v>0</v>
      </c>
      <c r="AS63" s="25">
        <v>0</v>
      </c>
      <c r="AT63" s="33">
        <v>0</v>
      </c>
      <c r="AU63" s="32">
        <v>0</v>
      </c>
      <c r="AV63" s="25">
        <v>0</v>
      </c>
      <c r="AW63" s="25">
        <v>0</v>
      </c>
      <c r="AX63" s="25">
        <v>0</v>
      </c>
      <c r="AY63" s="34">
        <v>0</v>
      </c>
      <c r="AZ63" s="36">
        <v>0</v>
      </c>
      <c r="BA63" s="25">
        <v>0</v>
      </c>
      <c r="BB63" s="25">
        <v>0</v>
      </c>
      <c r="BC63" s="25">
        <v>0</v>
      </c>
      <c r="BD63" s="33">
        <v>0</v>
      </c>
      <c r="BE63" s="32">
        <v>0</v>
      </c>
      <c r="BF63" s="25">
        <v>0</v>
      </c>
      <c r="BG63" s="25">
        <v>0</v>
      </c>
      <c r="BH63" s="25">
        <v>0</v>
      </c>
      <c r="BI63" s="34">
        <v>0</v>
      </c>
      <c r="BJ63" s="36">
        <v>0</v>
      </c>
      <c r="BK63" s="25">
        <v>0</v>
      </c>
      <c r="BL63" s="25">
        <v>0</v>
      </c>
      <c r="BM63" s="25">
        <v>0</v>
      </c>
      <c r="BN63" s="25">
        <v>0</v>
      </c>
      <c r="BO63" s="32">
        <v>0</v>
      </c>
      <c r="BP63" s="25">
        <v>0</v>
      </c>
      <c r="BQ63" s="25">
        <v>0</v>
      </c>
      <c r="BR63" s="25">
        <v>0</v>
      </c>
      <c r="BS63" s="34">
        <v>0</v>
      </c>
      <c r="BT63" s="32">
        <v>0</v>
      </c>
      <c r="BU63" s="25">
        <v>0</v>
      </c>
      <c r="BV63" s="25">
        <v>0</v>
      </c>
      <c r="BW63" s="25">
        <v>0</v>
      </c>
      <c r="BX63" s="34">
        <v>0</v>
      </c>
      <c r="CD63" s="23"/>
      <c r="CE63" s="23"/>
    </row>
    <row r="64" spans="1:83" ht="18.75" x14ac:dyDescent="0.25">
      <c r="A64" s="247" t="s">
        <v>55</v>
      </c>
      <c r="B64" s="32">
        <v>4237</v>
      </c>
      <c r="C64" s="25">
        <v>1765</v>
      </c>
      <c r="D64" s="25">
        <v>353</v>
      </c>
      <c r="E64" s="25">
        <v>1412</v>
      </c>
      <c r="F64" s="34">
        <v>707</v>
      </c>
      <c r="G64" s="36">
        <v>0</v>
      </c>
      <c r="H64" s="25">
        <v>0</v>
      </c>
      <c r="I64" s="25">
        <v>0</v>
      </c>
      <c r="J64" s="25">
        <v>0</v>
      </c>
      <c r="K64" s="34">
        <v>0</v>
      </c>
      <c r="L64" s="32"/>
      <c r="M64" s="25"/>
      <c r="N64" s="25"/>
      <c r="O64" s="25"/>
      <c r="P64" s="34"/>
      <c r="Q64" s="32">
        <v>0</v>
      </c>
      <c r="R64" s="25">
        <v>0</v>
      </c>
      <c r="S64" s="25">
        <v>0</v>
      </c>
      <c r="T64" s="25">
        <v>0</v>
      </c>
      <c r="U64" s="34">
        <v>0</v>
      </c>
      <c r="V64" s="36">
        <v>0</v>
      </c>
      <c r="W64" s="25">
        <v>0</v>
      </c>
      <c r="X64" s="25">
        <v>0</v>
      </c>
      <c r="Y64" s="25">
        <v>0</v>
      </c>
      <c r="Z64" s="33">
        <v>0</v>
      </c>
      <c r="AA64" s="32">
        <v>4237</v>
      </c>
      <c r="AB64" s="25">
        <v>1765</v>
      </c>
      <c r="AC64" s="25">
        <v>353</v>
      </c>
      <c r="AD64" s="25">
        <v>1412</v>
      </c>
      <c r="AE64" s="34">
        <v>707</v>
      </c>
      <c r="AF64" s="36">
        <v>12</v>
      </c>
      <c r="AG64" s="25">
        <v>5</v>
      </c>
      <c r="AH64" s="25">
        <v>1</v>
      </c>
      <c r="AI64" s="25">
        <v>4</v>
      </c>
      <c r="AJ64" s="33">
        <v>2</v>
      </c>
      <c r="AK64" s="32">
        <v>0</v>
      </c>
      <c r="AL64" s="25">
        <v>0</v>
      </c>
      <c r="AM64" s="25">
        <v>0</v>
      </c>
      <c r="AN64" s="25">
        <v>0</v>
      </c>
      <c r="AO64" s="34">
        <v>0</v>
      </c>
      <c r="AP64" s="36">
        <v>0</v>
      </c>
      <c r="AQ64" s="25">
        <v>0</v>
      </c>
      <c r="AR64" s="25">
        <v>0</v>
      </c>
      <c r="AS64" s="25">
        <v>0</v>
      </c>
      <c r="AT64" s="33">
        <v>0</v>
      </c>
      <c r="AU64" s="32">
        <v>0</v>
      </c>
      <c r="AV64" s="25">
        <v>0</v>
      </c>
      <c r="AW64" s="25">
        <v>0</v>
      </c>
      <c r="AX64" s="25">
        <v>0</v>
      </c>
      <c r="AY64" s="34">
        <v>0</v>
      </c>
      <c r="AZ64" s="36">
        <v>0</v>
      </c>
      <c r="BA64" s="25">
        <v>0</v>
      </c>
      <c r="BB64" s="25">
        <v>0</v>
      </c>
      <c r="BC64" s="25">
        <v>0</v>
      </c>
      <c r="BD64" s="33">
        <v>0</v>
      </c>
      <c r="BE64" s="32">
        <v>4237</v>
      </c>
      <c r="BF64" s="25">
        <v>1765</v>
      </c>
      <c r="BG64" s="25">
        <v>353</v>
      </c>
      <c r="BH64" s="25">
        <v>1412</v>
      </c>
      <c r="BI64" s="34">
        <v>707</v>
      </c>
      <c r="BJ64" s="36">
        <v>12</v>
      </c>
      <c r="BK64" s="25">
        <v>5</v>
      </c>
      <c r="BL64" s="25">
        <v>1</v>
      </c>
      <c r="BM64" s="25">
        <v>4</v>
      </c>
      <c r="BN64" s="25">
        <v>2</v>
      </c>
      <c r="BO64" s="32">
        <v>0</v>
      </c>
      <c r="BP64" s="25">
        <v>0</v>
      </c>
      <c r="BQ64" s="25">
        <v>0</v>
      </c>
      <c r="BR64" s="25">
        <v>0</v>
      </c>
      <c r="BS64" s="34">
        <v>0</v>
      </c>
      <c r="BT64" s="32">
        <v>0</v>
      </c>
      <c r="BU64" s="25">
        <v>0</v>
      </c>
      <c r="BV64" s="25">
        <v>0</v>
      </c>
      <c r="BW64" s="25">
        <v>0</v>
      </c>
      <c r="BX64" s="34">
        <v>0</v>
      </c>
      <c r="BY64" s="3">
        <v>4</v>
      </c>
      <c r="BZ64" s="3">
        <v>4</v>
      </c>
      <c r="CA64" s="3">
        <v>4</v>
      </c>
      <c r="CB64" s="3">
        <v>4</v>
      </c>
      <c r="CD64" s="23">
        <v>3</v>
      </c>
      <c r="CE64" s="23">
        <v>2</v>
      </c>
    </row>
    <row r="65" spans="1:83" ht="18.75" x14ac:dyDescent="0.25">
      <c r="A65" s="247" t="s">
        <v>56</v>
      </c>
      <c r="B65" s="32">
        <v>16948</v>
      </c>
      <c r="C65" s="25">
        <v>4590</v>
      </c>
      <c r="D65" s="25">
        <v>8121</v>
      </c>
      <c r="E65" s="25">
        <v>0</v>
      </c>
      <c r="F65" s="34">
        <v>4237</v>
      </c>
      <c r="G65" s="36">
        <v>0</v>
      </c>
      <c r="H65" s="25">
        <v>0</v>
      </c>
      <c r="I65" s="25">
        <v>0</v>
      </c>
      <c r="J65" s="25">
        <v>0</v>
      </c>
      <c r="K65" s="34">
        <v>0</v>
      </c>
      <c r="L65" s="32"/>
      <c r="M65" s="25"/>
      <c r="N65" s="25"/>
      <c r="O65" s="25"/>
      <c r="P65" s="34"/>
      <c r="Q65" s="32">
        <v>0</v>
      </c>
      <c r="R65" s="25">
        <v>0</v>
      </c>
      <c r="S65" s="25">
        <v>0</v>
      </c>
      <c r="T65" s="25">
        <v>0</v>
      </c>
      <c r="U65" s="34">
        <v>0</v>
      </c>
      <c r="V65" s="36">
        <v>0</v>
      </c>
      <c r="W65" s="25">
        <v>0</v>
      </c>
      <c r="X65" s="25">
        <v>0</v>
      </c>
      <c r="Y65" s="25">
        <v>0</v>
      </c>
      <c r="Z65" s="33">
        <v>0</v>
      </c>
      <c r="AA65" s="32">
        <v>16948</v>
      </c>
      <c r="AB65" s="25">
        <v>4590</v>
      </c>
      <c r="AC65" s="25">
        <v>8121</v>
      </c>
      <c r="AD65" s="25">
        <v>0</v>
      </c>
      <c r="AE65" s="34">
        <v>4237</v>
      </c>
      <c r="AF65" s="36">
        <v>48</v>
      </c>
      <c r="AG65" s="25">
        <v>13</v>
      </c>
      <c r="AH65" s="25">
        <v>23</v>
      </c>
      <c r="AI65" s="25">
        <v>0</v>
      </c>
      <c r="AJ65" s="33">
        <v>12</v>
      </c>
      <c r="AK65" s="32">
        <v>0</v>
      </c>
      <c r="AL65" s="25">
        <v>0</v>
      </c>
      <c r="AM65" s="25">
        <v>0</v>
      </c>
      <c r="AN65" s="25">
        <v>0</v>
      </c>
      <c r="AO65" s="34">
        <v>0</v>
      </c>
      <c r="AP65" s="36">
        <v>0</v>
      </c>
      <c r="AQ65" s="25">
        <v>0</v>
      </c>
      <c r="AR65" s="25">
        <v>0</v>
      </c>
      <c r="AS65" s="25">
        <v>0</v>
      </c>
      <c r="AT65" s="33">
        <v>0</v>
      </c>
      <c r="AU65" s="32">
        <v>0</v>
      </c>
      <c r="AV65" s="25">
        <v>0</v>
      </c>
      <c r="AW65" s="25">
        <v>0</v>
      </c>
      <c r="AX65" s="25">
        <v>0</v>
      </c>
      <c r="AY65" s="34">
        <v>0</v>
      </c>
      <c r="AZ65" s="36">
        <v>0</v>
      </c>
      <c r="BA65" s="25">
        <v>0</v>
      </c>
      <c r="BB65" s="25">
        <v>0</v>
      </c>
      <c r="BC65" s="25">
        <v>0</v>
      </c>
      <c r="BD65" s="33">
        <v>0</v>
      </c>
      <c r="BE65" s="32">
        <v>16948</v>
      </c>
      <c r="BF65" s="25">
        <v>4590</v>
      </c>
      <c r="BG65" s="25">
        <v>8121</v>
      </c>
      <c r="BH65" s="25">
        <v>0</v>
      </c>
      <c r="BI65" s="34">
        <v>4237</v>
      </c>
      <c r="BJ65" s="36">
        <v>48</v>
      </c>
      <c r="BK65" s="25">
        <v>13</v>
      </c>
      <c r="BL65" s="25">
        <v>23</v>
      </c>
      <c r="BM65" s="25">
        <v>0</v>
      </c>
      <c r="BN65" s="25">
        <v>12</v>
      </c>
      <c r="BO65" s="32">
        <v>0</v>
      </c>
      <c r="BP65" s="25">
        <v>0</v>
      </c>
      <c r="BQ65" s="25">
        <v>0</v>
      </c>
      <c r="BR65" s="25">
        <v>0</v>
      </c>
      <c r="BS65" s="34">
        <v>0</v>
      </c>
      <c r="BT65" s="32">
        <v>0</v>
      </c>
      <c r="BU65" s="25">
        <v>0</v>
      </c>
      <c r="BV65" s="25">
        <v>0</v>
      </c>
      <c r="BW65" s="25">
        <v>0</v>
      </c>
      <c r="BX65" s="34">
        <v>0</v>
      </c>
      <c r="BY65" s="3">
        <v>4</v>
      </c>
      <c r="BZ65" s="3">
        <v>4</v>
      </c>
      <c r="CA65" s="3">
        <v>4</v>
      </c>
      <c r="CB65" s="3">
        <v>4</v>
      </c>
      <c r="CD65" s="23">
        <v>3</v>
      </c>
      <c r="CE65" s="23">
        <v>2</v>
      </c>
    </row>
    <row r="66" spans="1:83" ht="18.75" x14ac:dyDescent="0.25">
      <c r="A66" s="248" t="s">
        <v>30</v>
      </c>
      <c r="B66" s="32">
        <v>526143</v>
      </c>
      <c r="C66" s="25">
        <v>164178</v>
      </c>
      <c r="D66" s="25">
        <v>278490</v>
      </c>
      <c r="E66" s="25">
        <v>68297</v>
      </c>
      <c r="F66" s="34">
        <v>15178</v>
      </c>
      <c r="G66" s="36">
        <v>0</v>
      </c>
      <c r="H66" s="25">
        <v>0</v>
      </c>
      <c r="I66" s="25">
        <v>0</v>
      </c>
      <c r="J66" s="25">
        <v>0</v>
      </c>
      <c r="K66" s="34">
        <v>0</v>
      </c>
      <c r="L66" s="32"/>
      <c r="M66" s="25"/>
      <c r="N66" s="25"/>
      <c r="O66" s="25"/>
      <c r="P66" s="34"/>
      <c r="Q66" s="32">
        <v>0</v>
      </c>
      <c r="R66" s="25">
        <v>0</v>
      </c>
      <c r="S66" s="25">
        <v>0</v>
      </c>
      <c r="T66" s="25">
        <v>0</v>
      </c>
      <c r="U66" s="34">
        <v>0</v>
      </c>
      <c r="V66" s="36">
        <v>0</v>
      </c>
      <c r="W66" s="25">
        <v>0</v>
      </c>
      <c r="X66" s="25">
        <v>0</v>
      </c>
      <c r="Y66" s="25">
        <v>0</v>
      </c>
      <c r="Z66" s="33">
        <v>0</v>
      </c>
      <c r="AA66" s="32">
        <v>526143</v>
      </c>
      <c r="AB66" s="25">
        <v>164178</v>
      </c>
      <c r="AC66" s="25">
        <v>278490</v>
      </c>
      <c r="AD66" s="25">
        <v>68297</v>
      </c>
      <c r="AE66" s="34">
        <v>15178</v>
      </c>
      <c r="AF66" s="36">
        <v>73</v>
      </c>
      <c r="AG66" s="25">
        <v>25</v>
      </c>
      <c r="AH66" s="25">
        <v>37</v>
      </c>
      <c r="AI66" s="25">
        <v>9</v>
      </c>
      <c r="AJ66" s="33">
        <v>2</v>
      </c>
      <c r="AK66" s="32">
        <v>0</v>
      </c>
      <c r="AL66" s="25">
        <v>0</v>
      </c>
      <c r="AM66" s="25">
        <v>0</v>
      </c>
      <c r="AN66" s="25">
        <v>0</v>
      </c>
      <c r="AO66" s="34">
        <v>0</v>
      </c>
      <c r="AP66" s="36">
        <v>0</v>
      </c>
      <c r="AQ66" s="25">
        <v>0</v>
      </c>
      <c r="AR66" s="25">
        <v>0</v>
      </c>
      <c r="AS66" s="25">
        <v>0</v>
      </c>
      <c r="AT66" s="33">
        <v>0</v>
      </c>
      <c r="AU66" s="32">
        <v>0</v>
      </c>
      <c r="AV66" s="25">
        <v>0</v>
      </c>
      <c r="AW66" s="25">
        <v>0</v>
      </c>
      <c r="AX66" s="25">
        <v>0</v>
      </c>
      <c r="AY66" s="34">
        <v>0</v>
      </c>
      <c r="AZ66" s="36">
        <v>0</v>
      </c>
      <c r="BA66" s="25">
        <v>0</v>
      </c>
      <c r="BB66" s="25">
        <v>0</v>
      </c>
      <c r="BC66" s="25">
        <v>0</v>
      </c>
      <c r="BD66" s="33">
        <v>0</v>
      </c>
      <c r="BE66" s="32">
        <v>526143</v>
      </c>
      <c r="BF66" s="25">
        <v>164178</v>
      </c>
      <c r="BG66" s="25">
        <v>278490</v>
      </c>
      <c r="BH66" s="25">
        <v>68297</v>
      </c>
      <c r="BI66" s="34">
        <v>15178</v>
      </c>
      <c r="BJ66" s="36">
        <v>73</v>
      </c>
      <c r="BK66" s="25">
        <v>25</v>
      </c>
      <c r="BL66" s="25">
        <v>37</v>
      </c>
      <c r="BM66" s="25">
        <v>9</v>
      </c>
      <c r="BN66" s="25">
        <v>2</v>
      </c>
      <c r="BO66" s="32">
        <v>0</v>
      </c>
      <c r="BP66" s="25">
        <v>0</v>
      </c>
      <c r="BQ66" s="25">
        <v>0</v>
      </c>
      <c r="BR66" s="25">
        <v>0</v>
      </c>
      <c r="BS66" s="34">
        <v>0</v>
      </c>
      <c r="BT66" s="32">
        <v>0</v>
      </c>
      <c r="BU66" s="25">
        <v>0</v>
      </c>
      <c r="BV66" s="25">
        <v>0</v>
      </c>
      <c r="BW66" s="25">
        <v>0</v>
      </c>
      <c r="BX66" s="34">
        <v>0</v>
      </c>
      <c r="CD66" s="23"/>
      <c r="CE66" s="23"/>
    </row>
    <row r="67" spans="1:83" ht="18.75" x14ac:dyDescent="0.25">
      <c r="A67" s="248" t="s">
        <v>31</v>
      </c>
      <c r="B67" s="32">
        <v>161000</v>
      </c>
      <c r="C67" s="25">
        <v>38937</v>
      </c>
      <c r="D67" s="25">
        <v>89518</v>
      </c>
      <c r="E67" s="25">
        <v>17659</v>
      </c>
      <c r="F67" s="34">
        <v>14886</v>
      </c>
      <c r="G67" s="36">
        <v>0</v>
      </c>
      <c r="H67" s="25">
        <v>0</v>
      </c>
      <c r="I67" s="25">
        <v>0</v>
      </c>
      <c r="J67" s="25">
        <v>0</v>
      </c>
      <c r="K67" s="34">
        <v>0</v>
      </c>
      <c r="L67" s="32"/>
      <c r="M67" s="25"/>
      <c r="N67" s="25"/>
      <c r="O67" s="25"/>
      <c r="P67" s="34"/>
      <c r="Q67" s="32">
        <v>0</v>
      </c>
      <c r="R67" s="25">
        <v>0</v>
      </c>
      <c r="S67" s="25">
        <v>0</v>
      </c>
      <c r="T67" s="25">
        <v>0</v>
      </c>
      <c r="U67" s="34">
        <v>0</v>
      </c>
      <c r="V67" s="36">
        <v>0</v>
      </c>
      <c r="W67" s="25">
        <v>0</v>
      </c>
      <c r="X67" s="25">
        <v>0</v>
      </c>
      <c r="Y67" s="25">
        <v>0</v>
      </c>
      <c r="Z67" s="33">
        <v>0</v>
      </c>
      <c r="AA67" s="32">
        <v>161000</v>
      </c>
      <c r="AB67" s="25">
        <v>38937</v>
      </c>
      <c r="AC67" s="25">
        <v>89518</v>
      </c>
      <c r="AD67" s="25">
        <v>17659</v>
      </c>
      <c r="AE67" s="34">
        <v>14886</v>
      </c>
      <c r="AF67" s="36">
        <v>142</v>
      </c>
      <c r="AG67" s="25">
        <v>33</v>
      </c>
      <c r="AH67" s="25">
        <v>80</v>
      </c>
      <c r="AI67" s="25">
        <v>15</v>
      </c>
      <c r="AJ67" s="33">
        <v>14</v>
      </c>
      <c r="AK67" s="32">
        <v>0</v>
      </c>
      <c r="AL67" s="25">
        <v>0</v>
      </c>
      <c r="AM67" s="25">
        <v>0</v>
      </c>
      <c r="AN67" s="25">
        <v>0</v>
      </c>
      <c r="AO67" s="34">
        <v>0</v>
      </c>
      <c r="AP67" s="36">
        <v>0</v>
      </c>
      <c r="AQ67" s="25">
        <v>0</v>
      </c>
      <c r="AR67" s="25">
        <v>0</v>
      </c>
      <c r="AS67" s="25">
        <v>0</v>
      </c>
      <c r="AT67" s="33">
        <v>0</v>
      </c>
      <c r="AU67" s="32">
        <v>0</v>
      </c>
      <c r="AV67" s="25">
        <v>0</v>
      </c>
      <c r="AW67" s="25">
        <v>0</v>
      </c>
      <c r="AX67" s="25">
        <v>0</v>
      </c>
      <c r="AY67" s="34">
        <v>0</v>
      </c>
      <c r="AZ67" s="36">
        <v>0</v>
      </c>
      <c r="BA67" s="25">
        <v>0</v>
      </c>
      <c r="BB67" s="25">
        <v>0</v>
      </c>
      <c r="BC67" s="25">
        <v>0</v>
      </c>
      <c r="BD67" s="33">
        <v>0</v>
      </c>
      <c r="BE67" s="32">
        <v>161000</v>
      </c>
      <c r="BF67" s="25">
        <v>38937</v>
      </c>
      <c r="BG67" s="25">
        <v>89518</v>
      </c>
      <c r="BH67" s="25">
        <v>17659</v>
      </c>
      <c r="BI67" s="34">
        <v>14886</v>
      </c>
      <c r="BJ67" s="36">
        <v>142</v>
      </c>
      <c r="BK67" s="25">
        <v>33</v>
      </c>
      <c r="BL67" s="25">
        <v>80</v>
      </c>
      <c r="BM67" s="25">
        <v>15</v>
      </c>
      <c r="BN67" s="25">
        <v>14</v>
      </c>
      <c r="BO67" s="32">
        <v>0</v>
      </c>
      <c r="BP67" s="25">
        <v>0</v>
      </c>
      <c r="BQ67" s="25">
        <v>0</v>
      </c>
      <c r="BR67" s="25">
        <v>0</v>
      </c>
      <c r="BS67" s="34">
        <v>0</v>
      </c>
      <c r="BT67" s="32">
        <v>0</v>
      </c>
      <c r="BU67" s="25">
        <v>0</v>
      </c>
      <c r="BV67" s="25">
        <v>0</v>
      </c>
      <c r="BW67" s="25">
        <v>0</v>
      </c>
      <c r="BX67" s="34">
        <v>0</v>
      </c>
      <c r="BY67" s="3">
        <v>4</v>
      </c>
      <c r="BZ67" s="3">
        <v>4</v>
      </c>
      <c r="CA67" s="3">
        <v>4</v>
      </c>
      <c r="CB67" s="3">
        <v>4</v>
      </c>
      <c r="CD67" s="23">
        <v>3</v>
      </c>
      <c r="CE67" s="23">
        <v>2</v>
      </c>
    </row>
    <row r="68" spans="1:83" ht="18.75" x14ac:dyDescent="0.25">
      <c r="A68" s="248" t="s">
        <v>32</v>
      </c>
      <c r="B68" s="32">
        <v>121681</v>
      </c>
      <c r="C68" s="25">
        <v>37084</v>
      </c>
      <c r="D68" s="25">
        <v>60426</v>
      </c>
      <c r="E68" s="25">
        <v>12085</v>
      </c>
      <c r="F68" s="34">
        <v>12086</v>
      </c>
      <c r="G68" s="36">
        <v>0</v>
      </c>
      <c r="H68" s="25">
        <v>0</v>
      </c>
      <c r="I68" s="25">
        <v>0</v>
      </c>
      <c r="J68" s="25">
        <v>0</v>
      </c>
      <c r="K68" s="34">
        <v>0</v>
      </c>
      <c r="L68" s="32"/>
      <c r="M68" s="25"/>
      <c r="N68" s="25"/>
      <c r="O68" s="25"/>
      <c r="P68" s="34"/>
      <c r="Q68" s="32">
        <v>0</v>
      </c>
      <c r="R68" s="25">
        <v>0</v>
      </c>
      <c r="S68" s="25">
        <v>0</v>
      </c>
      <c r="T68" s="25">
        <v>0</v>
      </c>
      <c r="U68" s="34">
        <v>0</v>
      </c>
      <c r="V68" s="36">
        <v>0</v>
      </c>
      <c r="W68" s="25">
        <v>0</v>
      </c>
      <c r="X68" s="25">
        <v>0</v>
      </c>
      <c r="Y68" s="25">
        <v>0</v>
      </c>
      <c r="Z68" s="33">
        <v>0</v>
      </c>
      <c r="AA68" s="32">
        <v>121681</v>
      </c>
      <c r="AB68" s="25">
        <v>37084</v>
      </c>
      <c r="AC68" s="25">
        <v>60426</v>
      </c>
      <c r="AD68" s="25">
        <v>12085</v>
      </c>
      <c r="AE68" s="34">
        <v>12086</v>
      </c>
      <c r="AF68" s="36">
        <v>20</v>
      </c>
      <c r="AG68" s="25">
        <v>6</v>
      </c>
      <c r="AH68" s="25">
        <v>10</v>
      </c>
      <c r="AI68" s="25">
        <v>2</v>
      </c>
      <c r="AJ68" s="33">
        <v>2</v>
      </c>
      <c r="AK68" s="32">
        <v>0</v>
      </c>
      <c r="AL68" s="25">
        <v>0</v>
      </c>
      <c r="AM68" s="25">
        <v>0</v>
      </c>
      <c r="AN68" s="25">
        <v>0</v>
      </c>
      <c r="AO68" s="34">
        <v>0</v>
      </c>
      <c r="AP68" s="36">
        <v>0</v>
      </c>
      <c r="AQ68" s="25">
        <v>0</v>
      </c>
      <c r="AR68" s="25">
        <v>0</v>
      </c>
      <c r="AS68" s="25">
        <v>0</v>
      </c>
      <c r="AT68" s="33">
        <v>0</v>
      </c>
      <c r="AU68" s="32">
        <v>0</v>
      </c>
      <c r="AV68" s="25">
        <v>0</v>
      </c>
      <c r="AW68" s="25">
        <v>0</v>
      </c>
      <c r="AX68" s="25">
        <v>0</v>
      </c>
      <c r="AY68" s="34">
        <v>0</v>
      </c>
      <c r="AZ68" s="36">
        <v>0</v>
      </c>
      <c r="BA68" s="25">
        <v>0</v>
      </c>
      <c r="BB68" s="25">
        <v>0</v>
      </c>
      <c r="BC68" s="25">
        <v>0</v>
      </c>
      <c r="BD68" s="33">
        <v>0</v>
      </c>
      <c r="BE68" s="32">
        <v>121681</v>
      </c>
      <c r="BF68" s="25">
        <v>37084</v>
      </c>
      <c r="BG68" s="25">
        <v>60426</v>
      </c>
      <c r="BH68" s="25">
        <v>12085</v>
      </c>
      <c r="BI68" s="34">
        <v>12086</v>
      </c>
      <c r="BJ68" s="36">
        <v>20</v>
      </c>
      <c r="BK68" s="25">
        <v>6</v>
      </c>
      <c r="BL68" s="25">
        <v>10</v>
      </c>
      <c r="BM68" s="25">
        <v>2</v>
      </c>
      <c r="BN68" s="25">
        <v>2</v>
      </c>
      <c r="BO68" s="32">
        <v>0</v>
      </c>
      <c r="BP68" s="25">
        <v>0</v>
      </c>
      <c r="BQ68" s="25">
        <v>0</v>
      </c>
      <c r="BR68" s="25">
        <v>0</v>
      </c>
      <c r="BS68" s="34">
        <v>0</v>
      </c>
      <c r="BT68" s="32">
        <v>0</v>
      </c>
      <c r="BU68" s="25">
        <v>0</v>
      </c>
      <c r="BV68" s="25">
        <v>0</v>
      </c>
      <c r="BW68" s="25">
        <v>0</v>
      </c>
      <c r="BX68" s="34">
        <v>0</v>
      </c>
      <c r="BY68" s="3">
        <v>4</v>
      </c>
      <c r="BZ68" s="3">
        <v>4</v>
      </c>
      <c r="CA68" s="3">
        <v>4</v>
      </c>
      <c r="CB68" s="3">
        <v>4</v>
      </c>
      <c r="CD68" s="23">
        <v>3</v>
      </c>
      <c r="CE68" s="23">
        <v>2</v>
      </c>
    </row>
    <row r="69" spans="1:83" ht="19.5" thickBot="1" x14ac:dyDescent="0.3">
      <c r="A69" s="255" t="s">
        <v>33</v>
      </c>
      <c r="B69" s="32">
        <v>36717</v>
      </c>
      <c r="C69" s="25">
        <v>6906</v>
      </c>
      <c r="D69" s="25">
        <v>26673</v>
      </c>
      <c r="E69" s="25">
        <v>0</v>
      </c>
      <c r="F69" s="34">
        <v>3138</v>
      </c>
      <c r="G69" s="36">
        <v>0</v>
      </c>
      <c r="H69" s="25">
        <v>0</v>
      </c>
      <c r="I69" s="25">
        <v>0</v>
      </c>
      <c r="J69" s="25">
        <v>0</v>
      </c>
      <c r="K69" s="34">
        <v>0</v>
      </c>
      <c r="L69" s="32"/>
      <c r="M69" s="25"/>
      <c r="N69" s="25"/>
      <c r="O69" s="25"/>
      <c r="P69" s="34"/>
      <c r="Q69" s="32">
        <v>0</v>
      </c>
      <c r="R69" s="25">
        <v>0</v>
      </c>
      <c r="S69" s="25">
        <v>0</v>
      </c>
      <c r="T69" s="25">
        <v>0</v>
      </c>
      <c r="U69" s="34">
        <v>0</v>
      </c>
      <c r="V69" s="36">
        <v>0</v>
      </c>
      <c r="W69" s="25">
        <v>0</v>
      </c>
      <c r="X69" s="25">
        <v>0</v>
      </c>
      <c r="Y69" s="25">
        <v>0</v>
      </c>
      <c r="Z69" s="33">
        <v>0</v>
      </c>
      <c r="AA69" s="32">
        <v>36717</v>
      </c>
      <c r="AB69" s="25">
        <v>6906</v>
      </c>
      <c r="AC69" s="25">
        <v>26673</v>
      </c>
      <c r="AD69" s="25">
        <v>0</v>
      </c>
      <c r="AE69" s="34">
        <v>3138</v>
      </c>
      <c r="AF69" s="36">
        <v>24</v>
      </c>
      <c r="AG69" s="25">
        <v>5</v>
      </c>
      <c r="AH69" s="25">
        <v>17</v>
      </c>
      <c r="AI69" s="25">
        <v>0</v>
      </c>
      <c r="AJ69" s="33">
        <v>2</v>
      </c>
      <c r="AK69" s="32">
        <v>0</v>
      </c>
      <c r="AL69" s="25">
        <v>0</v>
      </c>
      <c r="AM69" s="25">
        <v>0</v>
      </c>
      <c r="AN69" s="25">
        <v>0</v>
      </c>
      <c r="AO69" s="34">
        <v>0</v>
      </c>
      <c r="AP69" s="36">
        <v>0</v>
      </c>
      <c r="AQ69" s="25">
        <v>0</v>
      </c>
      <c r="AR69" s="25">
        <v>0</v>
      </c>
      <c r="AS69" s="25">
        <v>0</v>
      </c>
      <c r="AT69" s="33">
        <v>0</v>
      </c>
      <c r="AU69" s="32">
        <v>0</v>
      </c>
      <c r="AV69" s="25">
        <v>0</v>
      </c>
      <c r="AW69" s="25">
        <v>0</v>
      </c>
      <c r="AX69" s="25">
        <v>0</v>
      </c>
      <c r="AY69" s="34">
        <v>0</v>
      </c>
      <c r="AZ69" s="36">
        <v>0</v>
      </c>
      <c r="BA69" s="25">
        <v>0</v>
      </c>
      <c r="BB69" s="25">
        <v>0</v>
      </c>
      <c r="BC69" s="25">
        <v>0</v>
      </c>
      <c r="BD69" s="33">
        <v>0</v>
      </c>
      <c r="BE69" s="32">
        <v>36717</v>
      </c>
      <c r="BF69" s="25">
        <v>6906</v>
      </c>
      <c r="BG69" s="25">
        <v>26673</v>
      </c>
      <c r="BH69" s="25">
        <v>0</v>
      </c>
      <c r="BI69" s="34">
        <v>3138</v>
      </c>
      <c r="BJ69" s="36">
        <v>24</v>
      </c>
      <c r="BK69" s="25">
        <v>5</v>
      </c>
      <c r="BL69" s="25">
        <v>17</v>
      </c>
      <c r="BM69" s="25">
        <v>0</v>
      </c>
      <c r="BN69" s="25">
        <v>2</v>
      </c>
      <c r="BO69" s="32">
        <v>0</v>
      </c>
      <c r="BP69" s="25">
        <v>0</v>
      </c>
      <c r="BQ69" s="25">
        <v>0</v>
      </c>
      <c r="BR69" s="25">
        <v>0</v>
      </c>
      <c r="BS69" s="34">
        <v>0</v>
      </c>
      <c r="BT69" s="32">
        <v>0</v>
      </c>
      <c r="BU69" s="25">
        <v>0</v>
      </c>
      <c r="BV69" s="25">
        <v>0</v>
      </c>
      <c r="BW69" s="25">
        <v>0</v>
      </c>
      <c r="BX69" s="34">
        <v>0</v>
      </c>
      <c r="BY69" s="3">
        <v>4</v>
      </c>
      <c r="BZ69" s="3">
        <v>4</v>
      </c>
      <c r="CA69" s="3">
        <v>4</v>
      </c>
      <c r="CB69" s="3">
        <v>4</v>
      </c>
      <c r="CD69" s="23">
        <v>3</v>
      </c>
      <c r="CE69" s="23">
        <v>2</v>
      </c>
    </row>
    <row r="70" spans="1:83" ht="19.5" thickBot="1" x14ac:dyDescent="0.3">
      <c r="A70" s="264" t="s">
        <v>57</v>
      </c>
      <c r="B70" s="32">
        <v>2067817</v>
      </c>
      <c r="C70" s="25">
        <v>373014</v>
      </c>
      <c r="D70" s="25">
        <v>490692</v>
      </c>
      <c r="E70" s="25">
        <v>410627</v>
      </c>
      <c r="F70" s="34">
        <v>793484</v>
      </c>
      <c r="G70" s="36">
        <v>0</v>
      </c>
      <c r="H70" s="25">
        <v>0</v>
      </c>
      <c r="I70" s="25">
        <v>0</v>
      </c>
      <c r="J70" s="25">
        <v>0</v>
      </c>
      <c r="K70" s="34">
        <v>0</v>
      </c>
      <c r="L70" s="32"/>
      <c r="M70" s="25"/>
      <c r="N70" s="25"/>
      <c r="O70" s="25"/>
      <c r="P70" s="34"/>
      <c r="Q70" s="32">
        <v>2043154</v>
      </c>
      <c r="R70" s="25">
        <v>372440</v>
      </c>
      <c r="S70" s="25">
        <v>484943</v>
      </c>
      <c r="T70" s="25">
        <v>405527</v>
      </c>
      <c r="U70" s="34">
        <v>780244</v>
      </c>
      <c r="V70" s="36">
        <v>46</v>
      </c>
      <c r="W70" s="25">
        <v>11</v>
      </c>
      <c r="X70" s="25">
        <v>12</v>
      </c>
      <c r="Y70" s="25">
        <v>11</v>
      </c>
      <c r="Z70" s="33">
        <v>12</v>
      </c>
      <c r="AA70" s="32">
        <v>24663</v>
      </c>
      <c r="AB70" s="25">
        <v>574</v>
      </c>
      <c r="AC70" s="25">
        <v>5749</v>
      </c>
      <c r="AD70" s="25">
        <v>5100</v>
      </c>
      <c r="AE70" s="34">
        <v>13240</v>
      </c>
      <c r="AF70" s="36">
        <v>35</v>
      </c>
      <c r="AG70" s="25">
        <v>1</v>
      </c>
      <c r="AH70" s="25">
        <v>9</v>
      </c>
      <c r="AI70" s="25">
        <v>6</v>
      </c>
      <c r="AJ70" s="33">
        <v>19</v>
      </c>
      <c r="AK70" s="32">
        <v>24663</v>
      </c>
      <c r="AL70" s="25">
        <v>574</v>
      </c>
      <c r="AM70" s="25">
        <v>5749</v>
      </c>
      <c r="AN70" s="25">
        <v>5100</v>
      </c>
      <c r="AO70" s="34">
        <v>13240</v>
      </c>
      <c r="AP70" s="36">
        <v>35</v>
      </c>
      <c r="AQ70" s="25">
        <v>1</v>
      </c>
      <c r="AR70" s="25">
        <v>9</v>
      </c>
      <c r="AS70" s="25">
        <v>6</v>
      </c>
      <c r="AT70" s="33">
        <v>19</v>
      </c>
      <c r="AU70" s="32">
        <v>0</v>
      </c>
      <c r="AV70" s="25">
        <v>0</v>
      </c>
      <c r="AW70" s="25">
        <v>0</v>
      </c>
      <c r="AX70" s="25">
        <v>0</v>
      </c>
      <c r="AY70" s="34">
        <v>0</v>
      </c>
      <c r="AZ70" s="36">
        <v>0</v>
      </c>
      <c r="BA70" s="25">
        <v>0</v>
      </c>
      <c r="BB70" s="25">
        <v>0</v>
      </c>
      <c r="BC70" s="25">
        <v>0</v>
      </c>
      <c r="BD70" s="33">
        <v>0</v>
      </c>
      <c r="BE70" s="32">
        <v>0</v>
      </c>
      <c r="BF70" s="25">
        <v>0</v>
      </c>
      <c r="BG70" s="25">
        <v>0</v>
      </c>
      <c r="BH70" s="25">
        <v>0</v>
      </c>
      <c r="BI70" s="34">
        <v>0</v>
      </c>
      <c r="BJ70" s="36">
        <v>0</v>
      </c>
      <c r="BK70" s="25">
        <v>0</v>
      </c>
      <c r="BL70" s="25">
        <v>0</v>
      </c>
      <c r="BM70" s="25">
        <v>0</v>
      </c>
      <c r="BN70" s="25">
        <v>0</v>
      </c>
      <c r="BO70" s="32">
        <v>0</v>
      </c>
      <c r="BP70" s="25">
        <v>0</v>
      </c>
      <c r="BQ70" s="25">
        <v>0</v>
      </c>
      <c r="BR70" s="25">
        <v>0</v>
      </c>
      <c r="BS70" s="34">
        <v>0</v>
      </c>
      <c r="BT70" s="32">
        <v>0</v>
      </c>
      <c r="BU70" s="25">
        <v>0</v>
      </c>
      <c r="BV70" s="25">
        <v>0</v>
      </c>
      <c r="BW70" s="25">
        <v>0</v>
      </c>
      <c r="BX70" s="34">
        <v>0</v>
      </c>
      <c r="BY70" s="3">
        <v>4</v>
      </c>
      <c r="BZ70" s="3">
        <v>4</v>
      </c>
      <c r="CA70" s="3">
        <v>4</v>
      </c>
      <c r="CB70" s="3">
        <v>4</v>
      </c>
      <c r="CD70" s="23">
        <v>3</v>
      </c>
      <c r="CE70" s="23">
        <v>2</v>
      </c>
    </row>
    <row r="71" spans="1:83" ht="32.25" thickBot="1" x14ac:dyDescent="0.3">
      <c r="A71" s="257" t="s">
        <v>58</v>
      </c>
      <c r="B71" s="32">
        <v>0</v>
      </c>
      <c r="C71" s="25">
        <v>0</v>
      </c>
      <c r="D71" s="25">
        <v>0</v>
      </c>
      <c r="E71" s="25">
        <v>0</v>
      </c>
      <c r="F71" s="34">
        <v>0</v>
      </c>
      <c r="G71" s="36">
        <v>0</v>
      </c>
      <c r="H71" s="25">
        <v>0</v>
      </c>
      <c r="I71" s="25">
        <v>0</v>
      </c>
      <c r="J71" s="25">
        <v>0</v>
      </c>
      <c r="K71" s="34">
        <v>0</v>
      </c>
      <c r="L71" s="32"/>
      <c r="M71" s="25"/>
      <c r="N71" s="25"/>
      <c r="O71" s="25"/>
      <c r="P71" s="34"/>
      <c r="Q71" s="32">
        <v>0</v>
      </c>
      <c r="R71" s="25">
        <v>0</v>
      </c>
      <c r="S71" s="25">
        <v>0</v>
      </c>
      <c r="T71" s="25">
        <v>0</v>
      </c>
      <c r="U71" s="34">
        <v>0</v>
      </c>
      <c r="V71" s="36">
        <v>0</v>
      </c>
      <c r="W71" s="25">
        <v>0</v>
      </c>
      <c r="X71" s="25">
        <v>0</v>
      </c>
      <c r="Y71" s="25">
        <v>0</v>
      </c>
      <c r="Z71" s="33">
        <v>0</v>
      </c>
      <c r="AA71" s="32">
        <v>0</v>
      </c>
      <c r="AB71" s="25">
        <v>0</v>
      </c>
      <c r="AC71" s="25">
        <v>0</v>
      </c>
      <c r="AD71" s="25">
        <v>0</v>
      </c>
      <c r="AE71" s="34">
        <v>0</v>
      </c>
      <c r="AF71" s="36">
        <v>0</v>
      </c>
      <c r="AG71" s="25">
        <v>0</v>
      </c>
      <c r="AH71" s="25">
        <v>0</v>
      </c>
      <c r="AI71" s="25">
        <v>0</v>
      </c>
      <c r="AJ71" s="33">
        <v>0</v>
      </c>
      <c r="AK71" s="32">
        <v>0</v>
      </c>
      <c r="AL71" s="25">
        <v>0</v>
      </c>
      <c r="AM71" s="25">
        <v>0</v>
      </c>
      <c r="AN71" s="25">
        <v>0</v>
      </c>
      <c r="AO71" s="34">
        <v>0</v>
      </c>
      <c r="AP71" s="36">
        <v>0</v>
      </c>
      <c r="AQ71" s="25">
        <v>0</v>
      </c>
      <c r="AR71" s="25">
        <v>0</v>
      </c>
      <c r="AS71" s="25">
        <v>0</v>
      </c>
      <c r="AT71" s="33">
        <v>0</v>
      </c>
      <c r="AU71" s="32">
        <v>0</v>
      </c>
      <c r="AV71" s="25">
        <v>0</v>
      </c>
      <c r="AW71" s="25">
        <v>0</v>
      </c>
      <c r="AX71" s="25">
        <v>0</v>
      </c>
      <c r="AY71" s="34">
        <v>0</v>
      </c>
      <c r="AZ71" s="36">
        <v>0</v>
      </c>
      <c r="BA71" s="25">
        <v>0</v>
      </c>
      <c r="BB71" s="25">
        <v>0</v>
      </c>
      <c r="BC71" s="25">
        <v>0</v>
      </c>
      <c r="BD71" s="33">
        <v>0</v>
      </c>
      <c r="BE71" s="32">
        <v>0</v>
      </c>
      <c r="BF71" s="25">
        <v>0</v>
      </c>
      <c r="BG71" s="25">
        <v>0</v>
      </c>
      <c r="BH71" s="25">
        <v>0</v>
      </c>
      <c r="BI71" s="34">
        <v>0</v>
      </c>
      <c r="BJ71" s="36">
        <v>0</v>
      </c>
      <c r="BK71" s="25">
        <v>0</v>
      </c>
      <c r="BL71" s="25">
        <v>0</v>
      </c>
      <c r="BM71" s="25">
        <v>0</v>
      </c>
      <c r="BN71" s="25">
        <v>0</v>
      </c>
      <c r="BO71" s="32">
        <v>0</v>
      </c>
      <c r="BP71" s="25">
        <v>0</v>
      </c>
      <c r="BQ71" s="25">
        <v>0</v>
      </c>
      <c r="BR71" s="25">
        <v>0</v>
      </c>
      <c r="BS71" s="34">
        <v>0</v>
      </c>
      <c r="BT71" s="32">
        <v>0</v>
      </c>
      <c r="BU71" s="25">
        <v>0</v>
      </c>
      <c r="BV71" s="25">
        <v>0</v>
      </c>
      <c r="BW71" s="25">
        <v>0</v>
      </c>
      <c r="BX71" s="34">
        <v>0</v>
      </c>
      <c r="CD71" s="23"/>
      <c r="CE71" s="23"/>
    </row>
    <row r="72" spans="1:83" ht="18.75" x14ac:dyDescent="0.25">
      <c r="A72" s="251" t="s">
        <v>59</v>
      </c>
      <c r="B72" s="32">
        <v>0</v>
      </c>
      <c r="C72" s="25">
        <v>0</v>
      </c>
      <c r="D72" s="25">
        <v>0</v>
      </c>
      <c r="E72" s="25">
        <v>0</v>
      </c>
      <c r="F72" s="34">
        <v>0</v>
      </c>
      <c r="G72" s="36">
        <v>0</v>
      </c>
      <c r="H72" s="25">
        <v>0</v>
      </c>
      <c r="I72" s="25">
        <v>0</v>
      </c>
      <c r="J72" s="25">
        <v>0</v>
      </c>
      <c r="K72" s="34">
        <v>0</v>
      </c>
      <c r="L72" s="32"/>
      <c r="M72" s="25"/>
      <c r="N72" s="25"/>
      <c r="O72" s="25"/>
      <c r="P72" s="34"/>
      <c r="Q72" s="32">
        <v>0</v>
      </c>
      <c r="R72" s="25">
        <v>0</v>
      </c>
      <c r="S72" s="25">
        <v>0</v>
      </c>
      <c r="T72" s="25">
        <v>0</v>
      </c>
      <c r="U72" s="34">
        <v>0</v>
      </c>
      <c r="V72" s="36">
        <v>0</v>
      </c>
      <c r="W72" s="25">
        <v>0</v>
      </c>
      <c r="X72" s="25">
        <v>0</v>
      </c>
      <c r="Y72" s="25">
        <v>0</v>
      </c>
      <c r="Z72" s="33">
        <v>0</v>
      </c>
      <c r="AA72" s="32">
        <v>0</v>
      </c>
      <c r="AB72" s="25">
        <v>0</v>
      </c>
      <c r="AC72" s="25">
        <v>0</v>
      </c>
      <c r="AD72" s="25">
        <v>0</v>
      </c>
      <c r="AE72" s="34">
        <v>0</v>
      </c>
      <c r="AF72" s="36">
        <v>0</v>
      </c>
      <c r="AG72" s="25">
        <v>0</v>
      </c>
      <c r="AH72" s="25">
        <v>0</v>
      </c>
      <c r="AI72" s="25">
        <v>0</v>
      </c>
      <c r="AJ72" s="33">
        <v>0</v>
      </c>
      <c r="AK72" s="32">
        <v>0</v>
      </c>
      <c r="AL72" s="25">
        <v>0</v>
      </c>
      <c r="AM72" s="25">
        <v>0</v>
      </c>
      <c r="AN72" s="25">
        <v>0</v>
      </c>
      <c r="AO72" s="34">
        <v>0</v>
      </c>
      <c r="AP72" s="36">
        <v>0</v>
      </c>
      <c r="AQ72" s="25">
        <v>0</v>
      </c>
      <c r="AR72" s="25">
        <v>0</v>
      </c>
      <c r="AS72" s="25">
        <v>0</v>
      </c>
      <c r="AT72" s="33">
        <v>0</v>
      </c>
      <c r="AU72" s="32">
        <v>0</v>
      </c>
      <c r="AV72" s="25">
        <v>0</v>
      </c>
      <c r="AW72" s="25">
        <v>0</v>
      </c>
      <c r="AX72" s="25">
        <v>0</v>
      </c>
      <c r="AY72" s="34">
        <v>0</v>
      </c>
      <c r="AZ72" s="36">
        <v>0</v>
      </c>
      <c r="BA72" s="25">
        <v>0</v>
      </c>
      <c r="BB72" s="25">
        <v>0</v>
      </c>
      <c r="BC72" s="25">
        <v>0</v>
      </c>
      <c r="BD72" s="33">
        <v>0</v>
      </c>
      <c r="BE72" s="32">
        <v>0</v>
      </c>
      <c r="BF72" s="25">
        <v>0</v>
      </c>
      <c r="BG72" s="25">
        <v>0</v>
      </c>
      <c r="BH72" s="25">
        <v>0</v>
      </c>
      <c r="BI72" s="34">
        <v>0</v>
      </c>
      <c r="BJ72" s="36">
        <v>0</v>
      </c>
      <c r="BK72" s="25">
        <v>0</v>
      </c>
      <c r="BL72" s="25">
        <v>0</v>
      </c>
      <c r="BM72" s="25">
        <v>0</v>
      </c>
      <c r="BN72" s="25">
        <v>0</v>
      </c>
      <c r="BO72" s="32">
        <v>0</v>
      </c>
      <c r="BP72" s="25">
        <v>0</v>
      </c>
      <c r="BQ72" s="25">
        <v>0</v>
      </c>
      <c r="BR72" s="25">
        <v>0</v>
      </c>
      <c r="BS72" s="34">
        <v>0</v>
      </c>
      <c r="BT72" s="32">
        <v>0</v>
      </c>
      <c r="BU72" s="25">
        <v>0</v>
      </c>
      <c r="BV72" s="25">
        <v>0</v>
      </c>
      <c r="BW72" s="25">
        <v>0</v>
      </c>
      <c r="BX72" s="34">
        <v>0</v>
      </c>
      <c r="CD72" s="23"/>
      <c r="CE72" s="23"/>
    </row>
    <row r="73" spans="1:83" ht="19.5" thickBot="1" x14ac:dyDescent="0.3">
      <c r="A73" s="265" t="s">
        <v>34</v>
      </c>
      <c r="B73" s="32">
        <v>79186</v>
      </c>
      <c r="C73" s="25">
        <v>0</v>
      </c>
      <c r="D73" s="25">
        <v>0</v>
      </c>
      <c r="E73" s="25">
        <v>79186</v>
      </c>
      <c r="F73" s="34">
        <v>0</v>
      </c>
      <c r="G73" s="36">
        <v>0</v>
      </c>
      <c r="H73" s="25">
        <v>0</v>
      </c>
      <c r="I73" s="25">
        <v>0</v>
      </c>
      <c r="J73" s="25">
        <v>0</v>
      </c>
      <c r="K73" s="34">
        <v>0</v>
      </c>
      <c r="L73" s="32"/>
      <c r="M73" s="25"/>
      <c r="N73" s="25"/>
      <c r="O73" s="25"/>
      <c r="P73" s="34"/>
      <c r="Q73" s="32">
        <v>79186</v>
      </c>
      <c r="R73" s="25">
        <v>0</v>
      </c>
      <c r="S73" s="25">
        <v>0</v>
      </c>
      <c r="T73" s="25">
        <v>79186</v>
      </c>
      <c r="U73" s="34">
        <v>0</v>
      </c>
      <c r="V73" s="36">
        <v>1</v>
      </c>
      <c r="W73" s="25">
        <v>0</v>
      </c>
      <c r="X73" s="25">
        <v>0</v>
      </c>
      <c r="Y73" s="25">
        <v>1</v>
      </c>
      <c r="Z73" s="33">
        <v>0</v>
      </c>
      <c r="AA73" s="32">
        <v>0</v>
      </c>
      <c r="AB73" s="25">
        <v>0</v>
      </c>
      <c r="AC73" s="25">
        <v>0</v>
      </c>
      <c r="AD73" s="25">
        <v>0</v>
      </c>
      <c r="AE73" s="34">
        <v>0</v>
      </c>
      <c r="AF73" s="36">
        <v>0</v>
      </c>
      <c r="AG73" s="25">
        <v>0</v>
      </c>
      <c r="AH73" s="25">
        <v>0</v>
      </c>
      <c r="AI73" s="25">
        <v>0</v>
      </c>
      <c r="AJ73" s="33">
        <v>0</v>
      </c>
      <c r="AK73" s="32">
        <v>0</v>
      </c>
      <c r="AL73" s="25">
        <v>0</v>
      </c>
      <c r="AM73" s="25">
        <v>0</v>
      </c>
      <c r="AN73" s="25">
        <v>0</v>
      </c>
      <c r="AO73" s="34">
        <v>0</v>
      </c>
      <c r="AP73" s="36">
        <v>0</v>
      </c>
      <c r="AQ73" s="25">
        <v>0</v>
      </c>
      <c r="AR73" s="25">
        <v>0</v>
      </c>
      <c r="AS73" s="25">
        <v>0</v>
      </c>
      <c r="AT73" s="33">
        <v>0</v>
      </c>
      <c r="AU73" s="32">
        <v>0</v>
      </c>
      <c r="AV73" s="25">
        <v>0</v>
      </c>
      <c r="AW73" s="25">
        <v>0</v>
      </c>
      <c r="AX73" s="25">
        <v>0</v>
      </c>
      <c r="AY73" s="34">
        <v>0</v>
      </c>
      <c r="AZ73" s="36">
        <v>0</v>
      </c>
      <c r="BA73" s="25">
        <v>0</v>
      </c>
      <c r="BB73" s="25">
        <v>0</v>
      </c>
      <c r="BC73" s="25">
        <v>0</v>
      </c>
      <c r="BD73" s="33">
        <v>0</v>
      </c>
      <c r="BE73" s="32">
        <v>0</v>
      </c>
      <c r="BF73" s="25">
        <v>0</v>
      </c>
      <c r="BG73" s="25">
        <v>0</v>
      </c>
      <c r="BH73" s="25">
        <v>0</v>
      </c>
      <c r="BI73" s="34">
        <v>0</v>
      </c>
      <c r="BJ73" s="36">
        <v>0</v>
      </c>
      <c r="BK73" s="25">
        <v>0</v>
      </c>
      <c r="BL73" s="25">
        <v>0</v>
      </c>
      <c r="BM73" s="25">
        <v>0</v>
      </c>
      <c r="BN73" s="25">
        <v>0</v>
      </c>
      <c r="BO73" s="32">
        <v>0</v>
      </c>
      <c r="BP73" s="25">
        <v>0</v>
      </c>
      <c r="BQ73" s="25">
        <v>0</v>
      </c>
      <c r="BR73" s="25">
        <v>0</v>
      </c>
      <c r="BS73" s="34">
        <v>0</v>
      </c>
      <c r="BT73" s="32">
        <v>0</v>
      </c>
      <c r="BU73" s="25">
        <v>0</v>
      </c>
      <c r="BV73" s="25">
        <v>0</v>
      </c>
      <c r="BW73" s="25">
        <v>0</v>
      </c>
      <c r="BX73" s="34">
        <v>0</v>
      </c>
      <c r="BY73" s="3">
        <v>4</v>
      </c>
      <c r="BZ73" s="3">
        <v>4</v>
      </c>
      <c r="CA73" s="3">
        <v>4</v>
      </c>
      <c r="CB73" s="3">
        <v>4</v>
      </c>
      <c r="CD73" s="23">
        <v>3</v>
      </c>
      <c r="CE73" s="23">
        <v>2</v>
      </c>
    </row>
    <row r="74" spans="1:83" ht="19.5" thickBot="1" x14ac:dyDescent="0.3">
      <c r="A74" s="266" t="s">
        <v>60</v>
      </c>
      <c r="B74" s="32">
        <v>0</v>
      </c>
      <c r="C74" s="25">
        <v>0</v>
      </c>
      <c r="D74" s="25">
        <v>0</v>
      </c>
      <c r="E74" s="25">
        <v>0</v>
      </c>
      <c r="F74" s="34">
        <v>0</v>
      </c>
      <c r="G74" s="36">
        <v>0</v>
      </c>
      <c r="H74" s="25">
        <v>0</v>
      </c>
      <c r="I74" s="25">
        <v>0</v>
      </c>
      <c r="J74" s="25">
        <v>0</v>
      </c>
      <c r="K74" s="34">
        <v>0</v>
      </c>
      <c r="L74" s="32"/>
      <c r="M74" s="25"/>
      <c r="N74" s="25"/>
      <c r="O74" s="25"/>
      <c r="P74" s="34"/>
      <c r="Q74" s="32">
        <v>0</v>
      </c>
      <c r="R74" s="25">
        <v>0</v>
      </c>
      <c r="S74" s="25">
        <v>0</v>
      </c>
      <c r="T74" s="25">
        <v>0</v>
      </c>
      <c r="U74" s="34">
        <v>0</v>
      </c>
      <c r="V74" s="36">
        <v>0</v>
      </c>
      <c r="W74" s="25">
        <v>0</v>
      </c>
      <c r="X74" s="25">
        <v>0</v>
      </c>
      <c r="Y74" s="25">
        <v>0</v>
      </c>
      <c r="Z74" s="33">
        <v>0</v>
      </c>
      <c r="AA74" s="32">
        <v>0</v>
      </c>
      <c r="AB74" s="25">
        <v>0</v>
      </c>
      <c r="AC74" s="25">
        <v>0</v>
      </c>
      <c r="AD74" s="25">
        <v>0</v>
      </c>
      <c r="AE74" s="34">
        <v>0</v>
      </c>
      <c r="AF74" s="36">
        <v>0</v>
      </c>
      <c r="AG74" s="25">
        <v>0</v>
      </c>
      <c r="AH74" s="25">
        <v>0</v>
      </c>
      <c r="AI74" s="25">
        <v>0</v>
      </c>
      <c r="AJ74" s="33">
        <v>0</v>
      </c>
      <c r="AK74" s="32">
        <v>0</v>
      </c>
      <c r="AL74" s="25">
        <v>0</v>
      </c>
      <c r="AM74" s="25">
        <v>0</v>
      </c>
      <c r="AN74" s="25">
        <v>0</v>
      </c>
      <c r="AO74" s="34">
        <v>0</v>
      </c>
      <c r="AP74" s="36">
        <v>0</v>
      </c>
      <c r="AQ74" s="25">
        <v>0</v>
      </c>
      <c r="AR74" s="25">
        <v>0</v>
      </c>
      <c r="AS74" s="25">
        <v>0</v>
      </c>
      <c r="AT74" s="33">
        <v>0</v>
      </c>
      <c r="AU74" s="32">
        <v>0</v>
      </c>
      <c r="AV74" s="25">
        <v>0</v>
      </c>
      <c r="AW74" s="25">
        <v>0</v>
      </c>
      <c r="AX74" s="25">
        <v>0</v>
      </c>
      <c r="AY74" s="34">
        <v>0</v>
      </c>
      <c r="AZ74" s="36">
        <v>0</v>
      </c>
      <c r="BA74" s="25">
        <v>0</v>
      </c>
      <c r="BB74" s="25">
        <v>0</v>
      </c>
      <c r="BC74" s="25">
        <v>0</v>
      </c>
      <c r="BD74" s="33">
        <v>0</v>
      </c>
      <c r="BE74" s="32">
        <v>0</v>
      </c>
      <c r="BF74" s="25">
        <v>0</v>
      </c>
      <c r="BG74" s="25">
        <v>0</v>
      </c>
      <c r="BH74" s="25">
        <v>0</v>
      </c>
      <c r="BI74" s="34">
        <v>0</v>
      </c>
      <c r="BJ74" s="36">
        <v>0</v>
      </c>
      <c r="BK74" s="25">
        <v>0</v>
      </c>
      <c r="BL74" s="25">
        <v>0</v>
      </c>
      <c r="BM74" s="25">
        <v>0</v>
      </c>
      <c r="BN74" s="25">
        <v>0</v>
      </c>
      <c r="BO74" s="32">
        <v>0</v>
      </c>
      <c r="BP74" s="25">
        <v>0</v>
      </c>
      <c r="BQ74" s="25">
        <v>0</v>
      </c>
      <c r="BR74" s="25">
        <v>0</v>
      </c>
      <c r="BS74" s="34">
        <v>0</v>
      </c>
      <c r="BT74" s="32">
        <v>0</v>
      </c>
      <c r="BU74" s="25">
        <v>0</v>
      </c>
      <c r="BV74" s="25">
        <v>0</v>
      </c>
      <c r="BW74" s="25">
        <v>0</v>
      </c>
      <c r="BX74" s="34">
        <v>0</v>
      </c>
      <c r="BY74" s="3">
        <v>4</v>
      </c>
      <c r="BZ74" s="3">
        <v>4</v>
      </c>
      <c r="CA74" s="3">
        <v>4</v>
      </c>
      <c r="CB74" s="3">
        <v>4</v>
      </c>
      <c r="CD74" s="23">
        <v>3</v>
      </c>
      <c r="CE74" s="23">
        <v>2</v>
      </c>
    </row>
    <row r="75" spans="1:83" ht="19.5" thickBot="1" x14ac:dyDescent="0.3">
      <c r="A75" s="267" t="s">
        <v>61</v>
      </c>
      <c r="B75" s="32">
        <v>1725464</v>
      </c>
      <c r="C75" s="25">
        <v>560484</v>
      </c>
      <c r="D75" s="25">
        <v>422338</v>
      </c>
      <c r="E75" s="25">
        <v>546216</v>
      </c>
      <c r="F75" s="34">
        <v>196426</v>
      </c>
      <c r="G75" s="36">
        <v>0</v>
      </c>
      <c r="H75" s="25">
        <v>0</v>
      </c>
      <c r="I75" s="25">
        <v>0</v>
      </c>
      <c r="J75" s="25">
        <v>0</v>
      </c>
      <c r="K75" s="34">
        <v>0</v>
      </c>
      <c r="L75" s="32"/>
      <c r="M75" s="25"/>
      <c r="N75" s="25"/>
      <c r="O75" s="25"/>
      <c r="P75" s="34"/>
      <c r="Q75" s="32">
        <v>0</v>
      </c>
      <c r="R75" s="25">
        <v>0</v>
      </c>
      <c r="S75" s="25">
        <v>0</v>
      </c>
      <c r="T75" s="25">
        <v>0</v>
      </c>
      <c r="U75" s="34">
        <v>0</v>
      </c>
      <c r="V75" s="36">
        <v>0</v>
      </c>
      <c r="W75" s="25">
        <v>0</v>
      </c>
      <c r="X75" s="25">
        <v>0</v>
      </c>
      <c r="Y75" s="25">
        <v>0</v>
      </c>
      <c r="Z75" s="33">
        <v>0</v>
      </c>
      <c r="AA75" s="32">
        <v>1535383</v>
      </c>
      <c r="AB75" s="25">
        <v>512607</v>
      </c>
      <c r="AC75" s="25">
        <v>378987</v>
      </c>
      <c r="AD75" s="25">
        <v>496758</v>
      </c>
      <c r="AE75" s="34">
        <v>147031</v>
      </c>
      <c r="AF75" s="36">
        <v>3001</v>
      </c>
      <c r="AG75" s="25">
        <v>969</v>
      </c>
      <c r="AH75" s="25">
        <v>714</v>
      </c>
      <c r="AI75" s="25">
        <v>1024</v>
      </c>
      <c r="AJ75" s="33">
        <v>294</v>
      </c>
      <c r="AK75" s="32">
        <v>640460</v>
      </c>
      <c r="AL75" s="25">
        <v>0</v>
      </c>
      <c r="AM75" s="25">
        <v>734851</v>
      </c>
      <c r="AN75" s="25">
        <v>-47196</v>
      </c>
      <c r="AO75" s="34">
        <v>-47195</v>
      </c>
      <c r="AP75" s="36">
        <v>1310</v>
      </c>
      <c r="AQ75" s="25">
        <v>0</v>
      </c>
      <c r="AR75" s="25">
        <v>1575</v>
      </c>
      <c r="AS75" s="25">
        <v>-133</v>
      </c>
      <c r="AT75" s="33">
        <v>-132</v>
      </c>
      <c r="AU75" s="32">
        <v>0</v>
      </c>
      <c r="AV75" s="25">
        <v>0</v>
      </c>
      <c r="AW75" s="25">
        <v>0</v>
      </c>
      <c r="AX75" s="25">
        <v>0</v>
      </c>
      <c r="AY75" s="34">
        <v>0</v>
      </c>
      <c r="AZ75" s="36">
        <v>0</v>
      </c>
      <c r="BA75" s="25">
        <v>0</v>
      </c>
      <c r="BB75" s="25">
        <v>0</v>
      </c>
      <c r="BC75" s="25">
        <v>0</v>
      </c>
      <c r="BD75" s="33">
        <v>0</v>
      </c>
      <c r="BE75" s="32">
        <v>894923</v>
      </c>
      <c r="BF75" s="25">
        <v>512607</v>
      </c>
      <c r="BG75" s="25">
        <v>-355864</v>
      </c>
      <c r="BH75" s="25">
        <v>543954</v>
      </c>
      <c r="BI75" s="34">
        <v>194226</v>
      </c>
      <c r="BJ75" s="36">
        <v>1691</v>
      </c>
      <c r="BK75" s="25">
        <v>969</v>
      </c>
      <c r="BL75" s="25">
        <v>-861</v>
      </c>
      <c r="BM75" s="25">
        <v>1157</v>
      </c>
      <c r="BN75" s="25">
        <v>426</v>
      </c>
      <c r="BO75" s="32">
        <v>190081</v>
      </c>
      <c r="BP75" s="25">
        <v>47877</v>
      </c>
      <c r="BQ75" s="25">
        <v>43351</v>
      </c>
      <c r="BR75" s="25">
        <v>49458</v>
      </c>
      <c r="BS75" s="34">
        <v>49395</v>
      </c>
      <c r="BT75" s="32">
        <v>14</v>
      </c>
      <c r="BU75" s="25">
        <v>3</v>
      </c>
      <c r="BV75" s="25">
        <v>4</v>
      </c>
      <c r="BW75" s="25">
        <v>3</v>
      </c>
      <c r="BX75" s="34">
        <v>4</v>
      </c>
      <c r="BY75" s="3">
        <v>4</v>
      </c>
      <c r="BZ75" s="3">
        <v>4</v>
      </c>
      <c r="CA75" s="3">
        <v>4</v>
      </c>
      <c r="CB75" s="3">
        <v>4</v>
      </c>
      <c r="CD75" s="23">
        <v>3</v>
      </c>
      <c r="CE75" s="23">
        <v>2</v>
      </c>
    </row>
    <row r="76" spans="1:83" ht="18.75" x14ac:dyDescent="0.25">
      <c r="A76" s="215" t="s">
        <v>134</v>
      </c>
      <c r="B76" s="32">
        <v>3401449</v>
      </c>
      <c r="C76" s="25">
        <v>390006</v>
      </c>
      <c r="D76" s="25">
        <v>435978</v>
      </c>
      <c r="E76" s="25">
        <v>1201982</v>
      </c>
      <c r="F76" s="34">
        <v>1373483</v>
      </c>
      <c r="G76" s="36">
        <v>0</v>
      </c>
      <c r="H76" s="25">
        <v>0</v>
      </c>
      <c r="I76" s="25">
        <v>0</v>
      </c>
      <c r="J76" s="25">
        <v>0</v>
      </c>
      <c r="K76" s="34">
        <v>0</v>
      </c>
      <c r="L76" s="32"/>
      <c r="M76" s="25"/>
      <c r="N76" s="25"/>
      <c r="O76" s="25"/>
      <c r="P76" s="34"/>
      <c r="Q76" s="32">
        <v>3311008</v>
      </c>
      <c r="R76" s="25">
        <v>384171</v>
      </c>
      <c r="S76" s="25">
        <v>383013</v>
      </c>
      <c r="T76" s="25">
        <v>1178755</v>
      </c>
      <c r="U76" s="34">
        <v>1365069</v>
      </c>
      <c r="V76" s="36">
        <v>48</v>
      </c>
      <c r="W76" s="25">
        <v>6</v>
      </c>
      <c r="X76" s="25">
        <v>4</v>
      </c>
      <c r="Y76" s="25">
        <v>16</v>
      </c>
      <c r="Z76" s="33">
        <v>22</v>
      </c>
      <c r="AA76" s="32">
        <v>90441</v>
      </c>
      <c r="AB76" s="25">
        <v>5835</v>
      </c>
      <c r="AC76" s="25">
        <v>52965</v>
      </c>
      <c r="AD76" s="25">
        <v>23227</v>
      </c>
      <c r="AE76" s="34">
        <v>8414</v>
      </c>
      <c r="AF76" s="36">
        <v>195</v>
      </c>
      <c r="AG76" s="25">
        <v>52</v>
      </c>
      <c r="AH76" s="25">
        <v>72</v>
      </c>
      <c r="AI76" s="25">
        <v>58</v>
      </c>
      <c r="AJ76" s="33">
        <v>13</v>
      </c>
      <c r="AK76" s="32">
        <v>0</v>
      </c>
      <c r="AL76" s="25">
        <v>0</v>
      </c>
      <c r="AM76" s="25">
        <v>0</v>
      </c>
      <c r="AN76" s="25">
        <v>0</v>
      </c>
      <c r="AO76" s="34">
        <v>0</v>
      </c>
      <c r="AP76" s="36">
        <v>0</v>
      </c>
      <c r="AQ76" s="25">
        <v>0</v>
      </c>
      <c r="AR76" s="25">
        <v>0</v>
      </c>
      <c r="AS76" s="25">
        <v>0</v>
      </c>
      <c r="AT76" s="33">
        <v>0</v>
      </c>
      <c r="AU76" s="32">
        <v>0</v>
      </c>
      <c r="AV76" s="25">
        <v>0</v>
      </c>
      <c r="AW76" s="25">
        <v>0</v>
      </c>
      <c r="AX76" s="25">
        <v>0</v>
      </c>
      <c r="AY76" s="34">
        <v>0</v>
      </c>
      <c r="AZ76" s="36">
        <v>0</v>
      </c>
      <c r="BA76" s="25">
        <v>0</v>
      </c>
      <c r="BB76" s="25">
        <v>0</v>
      </c>
      <c r="BC76" s="25">
        <v>0</v>
      </c>
      <c r="BD76" s="33">
        <v>0</v>
      </c>
      <c r="BE76" s="32">
        <v>90441</v>
      </c>
      <c r="BF76" s="25">
        <v>5835</v>
      </c>
      <c r="BG76" s="25">
        <v>52965</v>
      </c>
      <c r="BH76" s="25">
        <v>23227</v>
      </c>
      <c r="BI76" s="34">
        <v>8414</v>
      </c>
      <c r="BJ76" s="36">
        <v>195</v>
      </c>
      <c r="BK76" s="25">
        <v>52</v>
      </c>
      <c r="BL76" s="25">
        <v>72</v>
      </c>
      <c r="BM76" s="25">
        <v>58</v>
      </c>
      <c r="BN76" s="25">
        <v>13</v>
      </c>
      <c r="BO76" s="32">
        <v>0</v>
      </c>
      <c r="BP76" s="25">
        <v>0</v>
      </c>
      <c r="BQ76" s="25">
        <v>0</v>
      </c>
      <c r="BR76" s="25">
        <v>0</v>
      </c>
      <c r="BS76" s="34">
        <v>0</v>
      </c>
      <c r="BT76" s="32">
        <v>0</v>
      </c>
      <c r="BU76" s="25">
        <v>0</v>
      </c>
      <c r="BV76" s="25">
        <v>0</v>
      </c>
      <c r="BW76" s="25">
        <v>0</v>
      </c>
      <c r="BX76" s="34">
        <v>0</v>
      </c>
      <c r="BY76" s="3">
        <v>4</v>
      </c>
      <c r="BZ76" s="3">
        <v>4</v>
      </c>
      <c r="CA76" s="3">
        <v>4</v>
      </c>
      <c r="CB76" s="3">
        <v>4</v>
      </c>
      <c r="CD76" s="23">
        <v>3</v>
      </c>
      <c r="CE76" s="23">
        <v>2</v>
      </c>
    </row>
    <row r="77" spans="1:83" ht="18.75" x14ac:dyDescent="0.25">
      <c r="A77" s="246" t="s">
        <v>17</v>
      </c>
      <c r="B77" s="32">
        <v>0</v>
      </c>
      <c r="C77" s="25">
        <v>0</v>
      </c>
      <c r="D77" s="25">
        <v>0</v>
      </c>
      <c r="E77" s="25">
        <v>0</v>
      </c>
      <c r="F77" s="34">
        <v>0</v>
      </c>
      <c r="G77" s="36"/>
      <c r="H77" s="25"/>
      <c r="I77" s="25"/>
      <c r="J77" s="25"/>
      <c r="K77" s="34"/>
      <c r="L77" s="32"/>
      <c r="M77" s="25"/>
      <c r="N77" s="25"/>
      <c r="O77" s="25"/>
      <c r="P77" s="34"/>
      <c r="Q77" s="32">
        <v>0</v>
      </c>
      <c r="R77" s="25">
        <v>0</v>
      </c>
      <c r="S77" s="25">
        <v>0</v>
      </c>
      <c r="T77" s="25">
        <v>0</v>
      </c>
      <c r="U77" s="34">
        <v>0</v>
      </c>
      <c r="V77" s="36">
        <v>0</v>
      </c>
      <c r="W77" s="25">
        <v>0</v>
      </c>
      <c r="X77" s="25">
        <v>0</v>
      </c>
      <c r="Y77" s="25">
        <v>0</v>
      </c>
      <c r="Z77" s="33">
        <v>0</v>
      </c>
      <c r="AA77" s="32">
        <v>0</v>
      </c>
      <c r="AB77" s="25">
        <v>0</v>
      </c>
      <c r="AC77" s="25">
        <v>0</v>
      </c>
      <c r="AD77" s="25">
        <v>0</v>
      </c>
      <c r="AE77" s="34">
        <v>0</v>
      </c>
      <c r="AF77" s="36"/>
      <c r="AG77" s="25"/>
      <c r="AH77" s="25"/>
      <c r="AI77" s="25"/>
      <c r="AJ77" s="33"/>
      <c r="AK77" s="32"/>
      <c r="AL77" s="25">
        <v>0</v>
      </c>
      <c r="AM77" s="25">
        <v>0</v>
      </c>
      <c r="AN77" s="25">
        <v>0</v>
      </c>
      <c r="AO77" s="34">
        <v>0</v>
      </c>
      <c r="AP77" s="36"/>
      <c r="AQ77" s="25">
        <v>0</v>
      </c>
      <c r="AR77" s="25">
        <v>0</v>
      </c>
      <c r="AS77" s="25">
        <v>0</v>
      </c>
      <c r="AT77" s="33">
        <v>0</v>
      </c>
      <c r="AU77" s="32"/>
      <c r="AV77" s="25">
        <v>0</v>
      </c>
      <c r="AW77" s="25">
        <v>0</v>
      </c>
      <c r="AX77" s="25">
        <v>0</v>
      </c>
      <c r="AY77" s="34">
        <v>0</v>
      </c>
      <c r="AZ77" s="36"/>
      <c r="BA77" s="25">
        <v>0</v>
      </c>
      <c r="BB77" s="25">
        <v>0</v>
      </c>
      <c r="BC77" s="25">
        <v>0</v>
      </c>
      <c r="BD77" s="33">
        <v>0</v>
      </c>
      <c r="BE77" s="32"/>
      <c r="BF77" s="25">
        <v>0</v>
      </c>
      <c r="BG77" s="25">
        <v>0</v>
      </c>
      <c r="BH77" s="25">
        <v>0</v>
      </c>
      <c r="BI77" s="34">
        <v>0</v>
      </c>
      <c r="BJ77" s="36"/>
      <c r="BK77" s="25">
        <v>0</v>
      </c>
      <c r="BL77" s="25">
        <v>0</v>
      </c>
      <c r="BM77" s="25">
        <v>0</v>
      </c>
      <c r="BN77" s="25">
        <v>0</v>
      </c>
      <c r="BO77" s="32"/>
      <c r="BP77" s="25">
        <v>0</v>
      </c>
      <c r="BQ77" s="25">
        <v>0</v>
      </c>
      <c r="BR77" s="25">
        <v>0</v>
      </c>
      <c r="BS77" s="34">
        <v>0</v>
      </c>
      <c r="BT77" s="32"/>
      <c r="BU77" s="25">
        <v>0</v>
      </c>
      <c r="BV77" s="25">
        <v>0</v>
      </c>
      <c r="BW77" s="25">
        <v>0</v>
      </c>
      <c r="BX77" s="34">
        <v>0</v>
      </c>
      <c r="CD77" s="23"/>
      <c r="CE77" s="23"/>
    </row>
    <row r="78" spans="1:83" ht="18.75" x14ac:dyDescent="0.25">
      <c r="A78" s="268" t="s">
        <v>34</v>
      </c>
      <c r="B78" s="32">
        <v>5037454</v>
      </c>
      <c r="C78" s="25">
        <v>1306921</v>
      </c>
      <c r="D78" s="25">
        <v>1090948</v>
      </c>
      <c r="E78" s="25">
        <v>1282267</v>
      </c>
      <c r="F78" s="34">
        <v>1357318</v>
      </c>
      <c r="G78" s="36">
        <v>0</v>
      </c>
      <c r="H78" s="25">
        <v>0</v>
      </c>
      <c r="I78" s="25">
        <v>0</v>
      </c>
      <c r="J78" s="25">
        <v>0</v>
      </c>
      <c r="K78" s="34">
        <v>0</v>
      </c>
      <c r="L78" s="32"/>
      <c r="M78" s="25"/>
      <c r="N78" s="25"/>
      <c r="O78" s="25"/>
      <c r="P78" s="34"/>
      <c r="Q78" s="32">
        <v>5037454</v>
      </c>
      <c r="R78" s="25">
        <v>1306921</v>
      </c>
      <c r="S78" s="25">
        <v>1090948</v>
      </c>
      <c r="T78" s="25">
        <v>1282267</v>
      </c>
      <c r="U78" s="34">
        <v>1357318</v>
      </c>
      <c r="V78" s="36">
        <v>27</v>
      </c>
      <c r="W78" s="25">
        <v>7</v>
      </c>
      <c r="X78" s="25">
        <v>5</v>
      </c>
      <c r="Y78" s="25">
        <v>7</v>
      </c>
      <c r="Z78" s="33">
        <v>8</v>
      </c>
      <c r="AA78" s="32">
        <v>0</v>
      </c>
      <c r="AB78" s="25">
        <v>0</v>
      </c>
      <c r="AC78" s="25">
        <v>0</v>
      </c>
      <c r="AD78" s="25">
        <v>0</v>
      </c>
      <c r="AE78" s="34">
        <v>0</v>
      </c>
      <c r="AF78" s="36">
        <v>0</v>
      </c>
      <c r="AG78" s="25">
        <v>0</v>
      </c>
      <c r="AH78" s="25">
        <v>0</v>
      </c>
      <c r="AI78" s="25">
        <v>0</v>
      </c>
      <c r="AJ78" s="33">
        <v>0</v>
      </c>
      <c r="AK78" s="32">
        <v>0</v>
      </c>
      <c r="AL78" s="25">
        <v>0</v>
      </c>
      <c r="AM78" s="25">
        <v>0</v>
      </c>
      <c r="AN78" s="25">
        <v>0</v>
      </c>
      <c r="AO78" s="34">
        <v>0</v>
      </c>
      <c r="AP78" s="36">
        <v>0</v>
      </c>
      <c r="AQ78" s="25">
        <v>0</v>
      </c>
      <c r="AR78" s="25">
        <v>0</v>
      </c>
      <c r="AS78" s="25">
        <v>0</v>
      </c>
      <c r="AT78" s="33">
        <v>0</v>
      </c>
      <c r="AU78" s="32">
        <v>0</v>
      </c>
      <c r="AV78" s="25">
        <v>0</v>
      </c>
      <c r="AW78" s="25">
        <v>0</v>
      </c>
      <c r="AX78" s="25">
        <v>0</v>
      </c>
      <c r="AY78" s="34">
        <v>0</v>
      </c>
      <c r="AZ78" s="36">
        <v>0</v>
      </c>
      <c r="BA78" s="25">
        <v>0</v>
      </c>
      <c r="BB78" s="25">
        <v>0</v>
      </c>
      <c r="BC78" s="25">
        <v>0</v>
      </c>
      <c r="BD78" s="33">
        <v>0</v>
      </c>
      <c r="BE78" s="32">
        <v>0</v>
      </c>
      <c r="BF78" s="25">
        <v>0</v>
      </c>
      <c r="BG78" s="25">
        <v>0</v>
      </c>
      <c r="BH78" s="25">
        <v>0</v>
      </c>
      <c r="BI78" s="34">
        <v>0</v>
      </c>
      <c r="BJ78" s="36">
        <v>0</v>
      </c>
      <c r="BK78" s="25">
        <v>0</v>
      </c>
      <c r="BL78" s="25">
        <v>0</v>
      </c>
      <c r="BM78" s="25">
        <v>0</v>
      </c>
      <c r="BN78" s="25">
        <v>0</v>
      </c>
      <c r="BO78" s="32">
        <v>0</v>
      </c>
      <c r="BP78" s="25">
        <v>0</v>
      </c>
      <c r="BQ78" s="25">
        <v>0</v>
      </c>
      <c r="BR78" s="25">
        <v>0</v>
      </c>
      <c r="BS78" s="34">
        <v>0</v>
      </c>
      <c r="BT78" s="32">
        <v>0</v>
      </c>
      <c r="BU78" s="25">
        <v>0</v>
      </c>
      <c r="BV78" s="25">
        <v>0</v>
      </c>
      <c r="BW78" s="25">
        <v>0</v>
      </c>
      <c r="BX78" s="34">
        <v>0</v>
      </c>
      <c r="CD78" s="23"/>
      <c r="CE78" s="23"/>
    </row>
    <row r="79" spans="1:83" ht="18.75" x14ac:dyDescent="0.25">
      <c r="A79" s="269" t="s">
        <v>62</v>
      </c>
      <c r="B79" s="32">
        <v>3425352</v>
      </c>
      <c r="C79" s="25">
        <v>781603</v>
      </c>
      <c r="D79" s="25">
        <v>849263</v>
      </c>
      <c r="E79" s="25">
        <v>767586</v>
      </c>
      <c r="F79" s="34">
        <v>1026900</v>
      </c>
      <c r="G79" s="36">
        <v>0</v>
      </c>
      <c r="H79" s="25">
        <v>0</v>
      </c>
      <c r="I79" s="25">
        <v>0</v>
      </c>
      <c r="J79" s="25">
        <v>0</v>
      </c>
      <c r="K79" s="34">
        <v>0</v>
      </c>
      <c r="L79" s="32"/>
      <c r="M79" s="25"/>
      <c r="N79" s="25"/>
      <c r="O79" s="25"/>
      <c r="P79" s="34"/>
      <c r="Q79" s="32">
        <v>0</v>
      </c>
      <c r="R79" s="25">
        <v>0</v>
      </c>
      <c r="S79" s="25">
        <v>0</v>
      </c>
      <c r="T79" s="25">
        <v>0</v>
      </c>
      <c r="U79" s="34">
        <v>0</v>
      </c>
      <c r="V79" s="36">
        <v>0</v>
      </c>
      <c r="W79" s="25">
        <v>0</v>
      </c>
      <c r="X79" s="25">
        <v>0</v>
      </c>
      <c r="Y79" s="25">
        <v>0</v>
      </c>
      <c r="Z79" s="33">
        <v>0</v>
      </c>
      <c r="AA79" s="32">
        <v>1957428</v>
      </c>
      <c r="AB79" s="25">
        <v>574468</v>
      </c>
      <c r="AC79" s="25">
        <v>565289</v>
      </c>
      <c r="AD79" s="25">
        <v>468274</v>
      </c>
      <c r="AE79" s="34">
        <v>349397</v>
      </c>
      <c r="AF79" s="36">
        <v>4518</v>
      </c>
      <c r="AG79" s="25">
        <v>1317</v>
      </c>
      <c r="AH79" s="25">
        <v>1256</v>
      </c>
      <c r="AI79" s="25">
        <v>1004</v>
      </c>
      <c r="AJ79" s="33">
        <v>941</v>
      </c>
      <c r="AK79" s="32">
        <v>644953</v>
      </c>
      <c r="AL79" s="25">
        <v>218643</v>
      </c>
      <c r="AM79" s="25">
        <v>270091</v>
      </c>
      <c r="AN79" s="25">
        <v>137866</v>
      </c>
      <c r="AO79" s="34">
        <v>18353</v>
      </c>
      <c r="AP79" s="36">
        <v>1788</v>
      </c>
      <c r="AQ79" s="25">
        <v>570</v>
      </c>
      <c r="AR79" s="25">
        <v>614</v>
      </c>
      <c r="AS79" s="25">
        <v>434</v>
      </c>
      <c r="AT79" s="33">
        <v>170</v>
      </c>
      <c r="AU79" s="32">
        <v>89476</v>
      </c>
      <c r="AV79" s="25">
        <v>25358</v>
      </c>
      <c r="AW79" s="25">
        <v>15593</v>
      </c>
      <c r="AX79" s="25">
        <v>10089</v>
      </c>
      <c r="AY79" s="34">
        <v>38436</v>
      </c>
      <c r="AZ79" s="36">
        <v>108</v>
      </c>
      <c r="BA79" s="25">
        <v>29</v>
      </c>
      <c r="BB79" s="25">
        <v>17</v>
      </c>
      <c r="BC79" s="25">
        <v>11</v>
      </c>
      <c r="BD79" s="33">
        <v>51</v>
      </c>
      <c r="BE79" s="32">
        <v>1222999</v>
      </c>
      <c r="BF79" s="25">
        <v>330467</v>
      </c>
      <c r="BG79" s="25">
        <v>279605</v>
      </c>
      <c r="BH79" s="25">
        <v>320319</v>
      </c>
      <c r="BI79" s="34">
        <v>292608</v>
      </c>
      <c r="BJ79" s="36">
        <v>2622</v>
      </c>
      <c r="BK79" s="25">
        <v>718</v>
      </c>
      <c r="BL79" s="25">
        <v>625</v>
      </c>
      <c r="BM79" s="25">
        <v>559</v>
      </c>
      <c r="BN79" s="25">
        <v>720</v>
      </c>
      <c r="BO79" s="32">
        <v>1467924</v>
      </c>
      <c r="BP79" s="25">
        <v>207135</v>
      </c>
      <c r="BQ79" s="25">
        <v>283974</v>
      </c>
      <c r="BR79" s="25">
        <v>299312</v>
      </c>
      <c r="BS79" s="34">
        <v>677503</v>
      </c>
      <c r="BT79" s="32">
        <v>98</v>
      </c>
      <c r="BU79" s="25">
        <v>13</v>
      </c>
      <c r="BV79" s="25">
        <v>20</v>
      </c>
      <c r="BW79" s="25">
        <v>20</v>
      </c>
      <c r="BX79" s="34">
        <v>45</v>
      </c>
      <c r="CD79" s="23"/>
      <c r="CE79" s="23"/>
    </row>
    <row r="80" spans="1:83" ht="18.75" x14ac:dyDescent="0.25">
      <c r="A80" s="269" t="s">
        <v>63</v>
      </c>
      <c r="B80" s="32">
        <v>712235</v>
      </c>
      <c r="C80" s="25">
        <v>253449</v>
      </c>
      <c r="D80" s="25">
        <v>200529</v>
      </c>
      <c r="E80" s="25">
        <v>258257</v>
      </c>
      <c r="F80" s="34">
        <v>0</v>
      </c>
      <c r="G80" s="36">
        <v>0</v>
      </c>
      <c r="H80" s="25">
        <v>0</v>
      </c>
      <c r="I80" s="25">
        <v>0</v>
      </c>
      <c r="J80" s="25">
        <v>0</v>
      </c>
      <c r="K80" s="34">
        <v>0</v>
      </c>
      <c r="L80" s="32"/>
      <c r="M80" s="25"/>
      <c r="N80" s="25"/>
      <c r="O80" s="25"/>
      <c r="P80" s="34"/>
      <c r="Q80" s="32">
        <v>0</v>
      </c>
      <c r="R80" s="25">
        <v>0</v>
      </c>
      <c r="S80" s="25">
        <v>0</v>
      </c>
      <c r="T80" s="25">
        <v>0</v>
      </c>
      <c r="U80" s="34">
        <v>0</v>
      </c>
      <c r="V80" s="36">
        <v>0</v>
      </c>
      <c r="W80" s="25">
        <v>0</v>
      </c>
      <c r="X80" s="25">
        <v>0</v>
      </c>
      <c r="Y80" s="25">
        <v>0</v>
      </c>
      <c r="Z80" s="33">
        <v>0</v>
      </c>
      <c r="AA80" s="32">
        <v>597507</v>
      </c>
      <c r="AB80" s="25">
        <v>209570</v>
      </c>
      <c r="AC80" s="25">
        <v>187706</v>
      </c>
      <c r="AD80" s="25">
        <v>200231</v>
      </c>
      <c r="AE80" s="34">
        <v>0</v>
      </c>
      <c r="AF80" s="36">
        <v>980</v>
      </c>
      <c r="AG80" s="25">
        <v>338</v>
      </c>
      <c r="AH80" s="25">
        <v>309</v>
      </c>
      <c r="AI80" s="25">
        <v>343</v>
      </c>
      <c r="AJ80" s="33">
        <v>-10</v>
      </c>
      <c r="AK80" s="32">
        <v>119501</v>
      </c>
      <c r="AL80" s="25">
        <v>99320</v>
      </c>
      <c r="AM80" s="25">
        <v>112905</v>
      </c>
      <c r="AN80" s="25">
        <v>-92724</v>
      </c>
      <c r="AO80" s="34">
        <v>0</v>
      </c>
      <c r="AP80" s="36">
        <v>198</v>
      </c>
      <c r="AQ80" s="25">
        <v>163</v>
      </c>
      <c r="AR80" s="25">
        <v>148</v>
      </c>
      <c r="AS80" s="25">
        <v>-113</v>
      </c>
      <c r="AT80" s="33">
        <v>0</v>
      </c>
      <c r="AU80" s="32">
        <v>0</v>
      </c>
      <c r="AV80" s="25">
        <v>0</v>
      </c>
      <c r="AW80" s="25">
        <v>0</v>
      </c>
      <c r="AX80" s="25">
        <v>0</v>
      </c>
      <c r="AY80" s="34">
        <v>0</v>
      </c>
      <c r="AZ80" s="36">
        <v>0</v>
      </c>
      <c r="BA80" s="25">
        <v>0</v>
      </c>
      <c r="BB80" s="25">
        <v>0</v>
      </c>
      <c r="BC80" s="25">
        <v>0</v>
      </c>
      <c r="BD80" s="33">
        <v>0</v>
      </c>
      <c r="BE80" s="32">
        <v>478006</v>
      </c>
      <c r="BF80" s="25">
        <v>110250</v>
      </c>
      <c r="BG80" s="25">
        <v>74801</v>
      </c>
      <c r="BH80" s="25">
        <v>292955</v>
      </c>
      <c r="BI80" s="34">
        <v>0</v>
      </c>
      <c r="BJ80" s="36">
        <v>782</v>
      </c>
      <c r="BK80" s="25">
        <v>175</v>
      </c>
      <c r="BL80" s="25">
        <v>161</v>
      </c>
      <c r="BM80" s="25">
        <v>456</v>
      </c>
      <c r="BN80" s="25">
        <v>-10</v>
      </c>
      <c r="BO80" s="32">
        <v>114728</v>
      </c>
      <c r="BP80" s="25">
        <v>43879</v>
      </c>
      <c r="BQ80" s="25">
        <v>12823</v>
      </c>
      <c r="BR80" s="25">
        <v>58026</v>
      </c>
      <c r="BS80" s="34">
        <v>0</v>
      </c>
      <c r="BT80" s="32">
        <v>7</v>
      </c>
      <c r="BU80" s="25">
        <v>2</v>
      </c>
      <c r="BV80" s="25">
        <v>1</v>
      </c>
      <c r="BW80" s="25">
        <v>4</v>
      </c>
      <c r="BX80" s="34">
        <v>0</v>
      </c>
      <c r="CD80" s="23"/>
      <c r="CE80" s="23"/>
    </row>
    <row r="81" spans="1:83" ht="18.75" x14ac:dyDescent="0.25">
      <c r="A81" s="248" t="s">
        <v>32</v>
      </c>
      <c r="B81" s="32">
        <v>0</v>
      </c>
      <c r="C81" s="25">
        <v>1381</v>
      </c>
      <c r="D81" s="25">
        <v>-1381</v>
      </c>
      <c r="E81" s="25">
        <v>0</v>
      </c>
      <c r="F81" s="34">
        <v>0</v>
      </c>
      <c r="G81" s="36">
        <v>0</v>
      </c>
      <c r="H81" s="25">
        <v>0</v>
      </c>
      <c r="I81" s="25">
        <v>0</v>
      </c>
      <c r="J81" s="25">
        <v>0</v>
      </c>
      <c r="K81" s="34">
        <v>0</v>
      </c>
      <c r="L81" s="32"/>
      <c r="M81" s="25"/>
      <c r="N81" s="25"/>
      <c r="O81" s="25"/>
      <c r="P81" s="34"/>
      <c r="Q81" s="32">
        <v>0</v>
      </c>
      <c r="R81" s="25">
        <v>0</v>
      </c>
      <c r="S81" s="25">
        <v>0</v>
      </c>
      <c r="T81" s="25">
        <v>0</v>
      </c>
      <c r="U81" s="34">
        <v>0</v>
      </c>
      <c r="V81" s="36">
        <v>0</v>
      </c>
      <c r="W81" s="25">
        <v>0</v>
      </c>
      <c r="X81" s="25">
        <v>0</v>
      </c>
      <c r="Y81" s="25">
        <v>0</v>
      </c>
      <c r="Z81" s="33">
        <v>0</v>
      </c>
      <c r="AA81" s="32">
        <v>0</v>
      </c>
      <c r="AB81" s="25">
        <v>1381</v>
      </c>
      <c r="AC81" s="25">
        <v>-1381</v>
      </c>
      <c r="AD81" s="25">
        <v>0</v>
      </c>
      <c r="AE81" s="34">
        <v>0</v>
      </c>
      <c r="AF81" s="36">
        <v>0</v>
      </c>
      <c r="AG81" s="25">
        <v>3</v>
      </c>
      <c r="AH81" s="25">
        <v>-3</v>
      </c>
      <c r="AI81" s="25">
        <v>0</v>
      </c>
      <c r="AJ81" s="33">
        <v>0</v>
      </c>
      <c r="AK81" s="32">
        <v>0</v>
      </c>
      <c r="AL81" s="25">
        <v>0</v>
      </c>
      <c r="AM81" s="25">
        <v>0</v>
      </c>
      <c r="AN81" s="25">
        <v>0</v>
      </c>
      <c r="AO81" s="34">
        <v>0</v>
      </c>
      <c r="AP81" s="36">
        <v>0</v>
      </c>
      <c r="AQ81" s="25">
        <v>0</v>
      </c>
      <c r="AR81" s="25">
        <v>0</v>
      </c>
      <c r="AS81" s="25">
        <v>0</v>
      </c>
      <c r="AT81" s="33">
        <v>0</v>
      </c>
      <c r="AU81" s="32">
        <v>0</v>
      </c>
      <c r="AV81" s="25">
        <v>0</v>
      </c>
      <c r="AW81" s="25">
        <v>0</v>
      </c>
      <c r="AX81" s="25">
        <v>0</v>
      </c>
      <c r="AY81" s="34">
        <v>0</v>
      </c>
      <c r="AZ81" s="36">
        <v>0</v>
      </c>
      <c r="BA81" s="25">
        <v>0</v>
      </c>
      <c r="BB81" s="25">
        <v>0</v>
      </c>
      <c r="BC81" s="25">
        <v>0</v>
      </c>
      <c r="BD81" s="33">
        <v>0</v>
      </c>
      <c r="BE81" s="32">
        <v>0</v>
      </c>
      <c r="BF81" s="25">
        <v>1381</v>
      </c>
      <c r="BG81" s="25">
        <v>-1381</v>
      </c>
      <c r="BH81" s="25">
        <v>0</v>
      </c>
      <c r="BI81" s="34">
        <v>0</v>
      </c>
      <c r="BJ81" s="36">
        <v>0</v>
      </c>
      <c r="BK81" s="25">
        <v>3</v>
      </c>
      <c r="BL81" s="25">
        <v>-3</v>
      </c>
      <c r="BM81" s="25">
        <v>0</v>
      </c>
      <c r="BN81" s="25">
        <v>0</v>
      </c>
      <c r="BO81" s="32">
        <v>0</v>
      </c>
      <c r="BP81" s="25">
        <v>0</v>
      </c>
      <c r="BQ81" s="25">
        <v>0</v>
      </c>
      <c r="BR81" s="25">
        <v>0</v>
      </c>
      <c r="BS81" s="34">
        <v>0</v>
      </c>
      <c r="BT81" s="32">
        <v>0</v>
      </c>
      <c r="BU81" s="25">
        <v>0</v>
      </c>
      <c r="BV81" s="25">
        <v>0</v>
      </c>
      <c r="BW81" s="25">
        <v>0</v>
      </c>
      <c r="BX81" s="34">
        <v>0</v>
      </c>
      <c r="CD81" s="23"/>
      <c r="CE81" s="23"/>
    </row>
    <row r="82" spans="1:83" ht="19.5" thickBot="1" x14ac:dyDescent="0.3">
      <c r="A82" s="270" t="s">
        <v>33</v>
      </c>
      <c r="B82" s="32">
        <v>0</v>
      </c>
      <c r="C82" s="25">
        <v>18542</v>
      </c>
      <c r="D82" s="25">
        <v>-18542</v>
      </c>
      <c r="E82" s="25">
        <v>0</v>
      </c>
      <c r="F82" s="34">
        <v>0</v>
      </c>
      <c r="G82" s="36">
        <v>0</v>
      </c>
      <c r="H82" s="25">
        <v>0</v>
      </c>
      <c r="I82" s="25">
        <v>0</v>
      </c>
      <c r="J82" s="25">
        <v>0</v>
      </c>
      <c r="K82" s="34">
        <v>0</v>
      </c>
      <c r="L82" s="32"/>
      <c r="M82" s="25"/>
      <c r="N82" s="25"/>
      <c r="O82" s="25"/>
      <c r="P82" s="34"/>
      <c r="Q82" s="32">
        <v>0</v>
      </c>
      <c r="R82" s="25">
        <v>0</v>
      </c>
      <c r="S82" s="25">
        <v>0</v>
      </c>
      <c r="T82" s="25">
        <v>0</v>
      </c>
      <c r="U82" s="34">
        <v>0</v>
      </c>
      <c r="V82" s="36">
        <v>0</v>
      </c>
      <c r="W82" s="25">
        <v>0</v>
      </c>
      <c r="X82" s="25">
        <v>0</v>
      </c>
      <c r="Y82" s="25">
        <v>0</v>
      </c>
      <c r="Z82" s="33">
        <v>0</v>
      </c>
      <c r="AA82" s="32">
        <v>0</v>
      </c>
      <c r="AB82" s="25">
        <v>18542</v>
      </c>
      <c r="AC82" s="25">
        <v>-18542</v>
      </c>
      <c r="AD82" s="25">
        <v>0</v>
      </c>
      <c r="AE82" s="34">
        <v>0</v>
      </c>
      <c r="AF82" s="36">
        <v>0</v>
      </c>
      <c r="AG82" s="25">
        <v>1</v>
      </c>
      <c r="AH82" s="25">
        <v>-1</v>
      </c>
      <c r="AI82" s="25">
        <v>0</v>
      </c>
      <c r="AJ82" s="33">
        <v>0</v>
      </c>
      <c r="AK82" s="32">
        <v>0</v>
      </c>
      <c r="AL82" s="25">
        <v>0</v>
      </c>
      <c r="AM82" s="25">
        <v>0</v>
      </c>
      <c r="AN82" s="25">
        <v>0</v>
      </c>
      <c r="AO82" s="34">
        <v>0</v>
      </c>
      <c r="AP82" s="36">
        <v>0</v>
      </c>
      <c r="AQ82" s="25">
        <v>0</v>
      </c>
      <c r="AR82" s="25">
        <v>0</v>
      </c>
      <c r="AS82" s="25">
        <v>0</v>
      </c>
      <c r="AT82" s="33">
        <v>0</v>
      </c>
      <c r="AU82" s="32">
        <v>0</v>
      </c>
      <c r="AV82" s="25">
        <v>0</v>
      </c>
      <c r="AW82" s="25">
        <v>0</v>
      </c>
      <c r="AX82" s="25">
        <v>0</v>
      </c>
      <c r="AY82" s="34">
        <v>0</v>
      </c>
      <c r="AZ82" s="36">
        <v>0</v>
      </c>
      <c r="BA82" s="25">
        <v>0</v>
      </c>
      <c r="BB82" s="25">
        <v>0</v>
      </c>
      <c r="BC82" s="25">
        <v>0</v>
      </c>
      <c r="BD82" s="33">
        <v>0</v>
      </c>
      <c r="BE82" s="32">
        <v>0</v>
      </c>
      <c r="BF82" s="25">
        <v>18542</v>
      </c>
      <c r="BG82" s="25">
        <v>-18542</v>
      </c>
      <c r="BH82" s="25">
        <v>0</v>
      </c>
      <c r="BI82" s="34">
        <v>0</v>
      </c>
      <c r="BJ82" s="36">
        <v>0</v>
      </c>
      <c r="BK82" s="25">
        <v>1</v>
      </c>
      <c r="BL82" s="25">
        <v>-1</v>
      </c>
      <c r="BM82" s="25">
        <v>0</v>
      </c>
      <c r="BN82" s="25">
        <v>0</v>
      </c>
      <c r="BO82" s="32">
        <v>0</v>
      </c>
      <c r="BP82" s="25">
        <v>0</v>
      </c>
      <c r="BQ82" s="25">
        <v>0</v>
      </c>
      <c r="BR82" s="25">
        <v>0</v>
      </c>
      <c r="BS82" s="34">
        <v>0</v>
      </c>
      <c r="BT82" s="32">
        <v>0</v>
      </c>
      <c r="BU82" s="25">
        <v>0</v>
      </c>
      <c r="BV82" s="25">
        <v>0</v>
      </c>
      <c r="BW82" s="25">
        <v>0</v>
      </c>
      <c r="BX82" s="34">
        <v>0</v>
      </c>
      <c r="BY82" s="3">
        <v>4</v>
      </c>
      <c r="BZ82" s="3">
        <v>4</v>
      </c>
      <c r="CA82" s="3">
        <v>4</v>
      </c>
      <c r="CB82" s="3">
        <v>4</v>
      </c>
      <c r="CD82" s="23">
        <v>3</v>
      </c>
      <c r="CE82" s="23">
        <v>2</v>
      </c>
    </row>
    <row r="83" spans="1:83" ht="18.75" x14ac:dyDescent="0.25">
      <c r="A83" s="271" t="s">
        <v>136</v>
      </c>
      <c r="B83" s="32">
        <v>0</v>
      </c>
      <c r="C83" s="25">
        <v>0</v>
      </c>
      <c r="D83" s="25">
        <v>0</v>
      </c>
      <c r="E83" s="25">
        <v>0</v>
      </c>
      <c r="F83" s="34">
        <v>0</v>
      </c>
      <c r="G83" s="36">
        <v>0</v>
      </c>
      <c r="H83" s="25">
        <v>0</v>
      </c>
      <c r="I83" s="25">
        <v>0</v>
      </c>
      <c r="J83" s="25">
        <v>0</v>
      </c>
      <c r="K83" s="34">
        <v>0</v>
      </c>
      <c r="L83" s="32"/>
      <c r="M83" s="25"/>
      <c r="N83" s="25"/>
      <c r="O83" s="25"/>
      <c r="P83" s="34"/>
      <c r="Q83" s="32">
        <v>0</v>
      </c>
      <c r="R83" s="25">
        <v>0</v>
      </c>
      <c r="S83" s="25">
        <v>0</v>
      </c>
      <c r="T83" s="25">
        <v>0</v>
      </c>
      <c r="U83" s="34">
        <v>0</v>
      </c>
      <c r="V83" s="36">
        <v>0</v>
      </c>
      <c r="W83" s="25">
        <v>0</v>
      </c>
      <c r="X83" s="25">
        <v>0</v>
      </c>
      <c r="Y83" s="25">
        <v>0</v>
      </c>
      <c r="Z83" s="33">
        <v>0</v>
      </c>
      <c r="AA83" s="32">
        <v>0</v>
      </c>
      <c r="AB83" s="25">
        <v>0</v>
      </c>
      <c r="AC83" s="25">
        <v>0</v>
      </c>
      <c r="AD83" s="25">
        <v>0</v>
      </c>
      <c r="AE83" s="34">
        <v>0</v>
      </c>
      <c r="AF83" s="36">
        <v>0</v>
      </c>
      <c r="AG83" s="25">
        <v>0</v>
      </c>
      <c r="AH83" s="25">
        <v>0</v>
      </c>
      <c r="AI83" s="25">
        <v>0</v>
      </c>
      <c r="AJ83" s="33">
        <v>0</v>
      </c>
      <c r="AK83" s="32">
        <v>0</v>
      </c>
      <c r="AL83" s="25">
        <v>0</v>
      </c>
      <c r="AM83" s="25">
        <v>0</v>
      </c>
      <c r="AN83" s="25">
        <v>0</v>
      </c>
      <c r="AO83" s="34">
        <v>0</v>
      </c>
      <c r="AP83" s="36">
        <v>0</v>
      </c>
      <c r="AQ83" s="25">
        <v>0</v>
      </c>
      <c r="AR83" s="25">
        <v>0</v>
      </c>
      <c r="AS83" s="25">
        <v>0</v>
      </c>
      <c r="AT83" s="33">
        <v>0</v>
      </c>
      <c r="AU83" s="32">
        <v>0</v>
      </c>
      <c r="AV83" s="25">
        <v>0</v>
      </c>
      <c r="AW83" s="25">
        <v>0</v>
      </c>
      <c r="AX83" s="25">
        <v>0</v>
      </c>
      <c r="AY83" s="34">
        <v>0</v>
      </c>
      <c r="AZ83" s="36">
        <v>0</v>
      </c>
      <c r="BA83" s="25">
        <v>0</v>
      </c>
      <c r="BB83" s="25">
        <v>0</v>
      </c>
      <c r="BC83" s="25">
        <v>0</v>
      </c>
      <c r="BD83" s="33">
        <v>0</v>
      </c>
      <c r="BE83" s="32">
        <v>0</v>
      </c>
      <c r="BF83" s="25">
        <v>0</v>
      </c>
      <c r="BG83" s="25">
        <v>0</v>
      </c>
      <c r="BH83" s="25">
        <v>0</v>
      </c>
      <c r="BI83" s="34">
        <v>0</v>
      </c>
      <c r="BJ83" s="36">
        <v>0</v>
      </c>
      <c r="BK83" s="25">
        <v>0</v>
      </c>
      <c r="BL83" s="25">
        <v>0</v>
      </c>
      <c r="BM83" s="25">
        <v>0</v>
      </c>
      <c r="BN83" s="25">
        <v>0</v>
      </c>
      <c r="BO83" s="32">
        <v>0</v>
      </c>
      <c r="BP83" s="25">
        <v>0</v>
      </c>
      <c r="BQ83" s="25">
        <v>0</v>
      </c>
      <c r="BR83" s="25">
        <v>0</v>
      </c>
      <c r="BS83" s="34">
        <v>0</v>
      </c>
      <c r="BT83" s="32">
        <v>0</v>
      </c>
      <c r="BU83" s="25">
        <v>0</v>
      </c>
      <c r="BV83" s="25">
        <v>0</v>
      </c>
      <c r="BW83" s="25">
        <v>0</v>
      </c>
      <c r="BX83" s="34">
        <v>0</v>
      </c>
      <c r="CD83" s="23"/>
      <c r="CE83" s="23"/>
    </row>
    <row r="84" spans="1:83" ht="18.75" x14ac:dyDescent="0.25">
      <c r="A84" s="246" t="s">
        <v>17</v>
      </c>
      <c r="B84" s="32">
        <v>0</v>
      </c>
      <c r="C84" s="25">
        <v>0</v>
      </c>
      <c r="D84" s="25">
        <v>0</v>
      </c>
      <c r="E84" s="25">
        <v>0</v>
      </c>
      <c r="F84" s="34">
        <v>0</v>
      </c>
      <c r="G84" s="36"/>
      <c r="H84" s="25"/>
      <c r="I84" s="25"/>
      <c r="J84" s="25"/>
      <c r="K84" s="34"/>
      <c r="L84" s="32"/>
      <c r="M84" s="25"/>
      <c r="N84" s="25"/>
      <c r="O84" s="25"/>
      <c r="P84" s="34"/>
      <c r="Q84" s="32">
        <v>0</v>
      </c>
      <c r="R84" s="25">
        <v>0</v>
      </c>
      <c r="S84" s="25">
        <v>0</v>
      </c>
      <c r="T84" s="25">
        <v>0</v>
      </c>
      <c r="U84" s="34">
        <v>0</v>
      </c>
      <c r="V84" s="36">
        <v>0</v>
      </c>
      <c r="W84" s="25">
        <v>0</v>
      </c>
      <c r="X84" s="25">
        <v>0</v>
      </c>
      <c r="Y84" s="25">
        <v>0</v>
      </c>
      <c r="Z84" s="33">
        <v>0</v>
      </c>
      <c r="AA84" s="32">
        <v>0</v>
      </c>
      <c r="AB84" s="25">
        <v>0</v>
      </c>
      <c r="AC84" s="25">
        <v>0</v>
      </c>
      <c r="AD84" s="25">
        <v>0</v>
      </c>
      <c r="AE84" s="34">
        <v>0</v>
      </c>
      <c r="AF84" s="36"/>
      <c r="AG84" s="25"/>
      <c r="AH84" s="25"/>
      <c r="AI84" s="25"/>
      <c r="AJ84" s="33"/>
      <c r="AK84" s="32"/>
      <c r="AL84" s="25">
        <v>0</v>
      </c>
      <c r="AM84" s="25">
        <v>0</v>
      </c>
      <c r="AN84" s="25">
        <v>0</v>
      </c>
      <c r="AO84" s="34">
        <v>0</v>
      </c>
      <c r="AP84" s="36"/>
      <c r="AQ84" s="25">
        <v>0</v>
      </c>
      <c r="AR84" s="25">
        <v>0</v>
      </c>
      <c r="AS84" s="25">
        <v>0</v>
      </c>
      <c r="AT84" s="33">
        <v>0</v>
      </c>
      <c r="AU84" s="32"/>
      <c r="AV84" s="25">
        <v>0</v>
      </c>
      <c r="AW84" s="25">
        <v>0</v>
      </c>
      <c r="AX84" s="25">
        <v>0</v>
      </c>
      <c r="AY84" s="34">
        <v>0</v>
      </c>
      <c r="AZ84" s="36"/>
      <c r="BA84" s="25">
        <v>0</v>
      </c>
      <c r="BB84" s="25">
        <v>0</v>
      </c>
      <c r="BC84" s="25">
        <v>0</v>
      </c>
      <c r="BD84" s="33">
        <v>0</v>
      </c>
      <c r="BE84" s="32"/>
      <c r="BF84" s="25">
        <v>0</v>
      </c>
      <c r="BG84" s="25">
        <v>0</v>
      </c>
      <c r="BH84" s="25">
        <v>0</v>
      </c>
      <c r="BI84" s="34">
        <v>0</v>
      </c>
      <c r="BJ84" s="36"/>
      <c r="BK84" s="25">
        <v>0</v>
      </c>
      <c r="BL84" s="25">
        <v>0</v>
      </c>
      <c r="BM84" s="25">
        <v>0</v>
      </c>
      <c r="BN84" s="25">
        <v>0</v>
      </c>
      <c r="BO84" s="32"/>
      <c r="BP84" s="25">
        <v>0</v>
      </c>
      <c r="BQ84" s="25">
        <v>0</v>
      </c>
      <c r="BR84" s="25">
        <v>0</v>
      </c>
      <c r="BS84" s="34">
        <v>0</v>
      </c>
      <c r="BT84" s="32"/>
      <c r="BU84" s="25">
        <v>0</v>
      </c>
      <c r="BV84" s="25">
        <v>0</v>
      </c>
      <c r="BW84" s="25">
        <v>0</v>
      </c>
      <c r="BX84" s="34">
        <v>0</v>
      </c>
      <c r="CD84" s="23"/>
      <c r="CE84" s="23"/>
    </row>
    <row r="85" spans="1:83" ht="19.5" thickBot="1" x14ac:dyDescent="0.3">
      <c r="A85" s="265" t="s">
        <v>34</v>
      </c>
      <c r="B85" s="32">
        <v>0</v>
      </c>
      <c r="C85" s="25">
        <v>0</v>
      </c>
      <c r="D85" s="25">
        <v>0</v>
      </c>
      <c r="E85" s="25">
        <v>0</v>
      </c>
      <c r="F85" s="34">
        <v>0</v>
      </c>
      <c r="G85" s="36">
        <v>0</v>
      </c>
      <c r="H85" s="25">
        <v>0</v>
      </c>
      <c r="I85" s="25">
        <v>0</v>
      </c>
      <c r="J85" s="25">
        <v>0</v>
      </c>
      <c r="K85" s="34">
        <v>0</v>
      </c>
      <c r="L85" s="32"/>
      <c r="M85" s="25"/>
      <c r="N85" s="25"/>
      <c r="O85" s="25"/>
      <c r="P85" s="34"/>
      <c r="Q85" s="32">
        <v>0</v>
      </c>
      <c r="R85" s="25">
        <v>0</v>
      </c>
      <c r="S85" s="25">
        <v>0</v>
      </c>
      <c r="T85" s="25">
        <v>0</v>
      </c>
      <c r="U85" s="34">
        <v>0</v>
      </c>
      <c r="V85" s="36">
        <v>0</v>
      </c>
      <c r="W85" s="25">
        <v>0</v>
      </c>
      <c r="X85" s="25">
        <v>0</v>
      </c>
      <c r="Y85" s="25">
        <v>0</v>
      </c>
      <c r="Z85" s="33">
        <v>0</v>
      </c>
      <c r="AA85" s="32">
        <v>0</v>
      </c>
      <c r="AB85" s="25">
        <v>0</v>
      </c>
      <c r="AC85" s="25">
        <v>0</v>
      </c>
      <c r="AD85" s="25">
        <v>0</v>
      </c>
      <c r="AE85" s="34">
        <v>0</v>
      </c>
      <c r="AF85" s="36">
        <v>0</v>
      </c>
      <c r="AG85" s="25">
        <v>0</v>
      </c>
      <c r="AH85" s="25">
        <v>0</v>
      </c>
      <c r="AI85" s="25">
        <v>0</v>
      </c>
      <c r="AJ85" s="33">
        <v>0</v>
      </c>
      <c r="AK85" s="32">
        <v>0</v>
      </c>
      <c r="AL85" s="25">
        <v>0</v>
      </c>
      <c r="AM85" s="25">
        <v>0</v>
      </c>
      <c r="AN85" s="25">
        <v>0</v>
      </c>
      <c r="AO85" s="34">
        <v>0</v>
      </c>
      <c r="AP85" s="36">
        <v>0</v>
      </c>
      <c r="AQ85" s="25">
        <v>0</v>
      </c>
      <c r="AR85" s="25">
        <v>0</v>
      </c>
      <c r="AS85" s="25">
        <v>0</v>
      </c>
      <c r="AT85" s="33">
        <v>0</v>
      </c>
      <c r="AU85" s="32">
        <v>0</v>
      </c>
      <c r="AV85" s="25">
        <v>0</v>
      </c>
      <c r="AW85" s="25">
        <v>0</v>
      </c>
      <c r="AX85" s="25">
        <v>0</v>
      </c>
      <c r="AY85" s="34">
        <v>0</v>
      </c>
      <c r="AZ85" s="36">
        <v>0</v>
      </c>
      <c r="BA85" s="25">
        <v>0</v>
      </c>
      <c r="BB85" s="25">
        <v>0</v>
      </c>
      <c r="BC85" s="25">
        <v>0</v>
      </c>
      <c r="BD85" s="33">
        <v>0</v>
      </c>
      <c r="BE85" s="32">
        <v>0</v>
      </c>
      <c r="BF85" s="25">
        <v>0</v>
      </c>
      <c r="BG85" s="25">
        <v>0</v>
      </c>
      <c r="BH85" s="25">
        <v>0</v>
      </c>
      <c r="BI85" s="34">
        <v>0</v>
      </c>
      <c r="BJ85" s="36">
        <v>0</v>
      </c>
      <c r="BK85" s="25">
        <v>0</v>
      </c>
      <c r="BL85" s="25">
        <v>0</v>
      </c>
      <c r="BM85" s="25">
        <v>0</v>
      </c>
      <c r="BN85" s="25">
        <v>0</v>
      </c>
      <c r="BO85" s="32">
        <v>0</v>
      </c>
      <c r="BP85" s="25">
        <v>0</v>
      </c>
      <c r="BQ85" s="25">
        <v>0</v>
      </c>
      <c r="BR85" s="25">
        <v>0</v>
      </c>
      <c r="BS85" s="34">
        <v>0</v>
      </c>
      <c r="BT85" s="32">
        <v>0</v>
      </c>
      <c r="BU85" s="25">
        <v>0</v>
      </c>
      <c r="BV85" s="25">
        <v>0</v>
      </c>
      <c r="BW85" s="25">
        <v>0</v>
      </c>
      <c r="BX85" s="34">
        <v>0</v>
      </c>
      <c r="CD85" s="23"/>
      <c r="CE85" s="23"/>
    </row>
    <row r="86" spans="1:83" ht="19.5" thickBot="1" x14ac:dyDescent="0.3">
      <c r="A86" s="272" t="s">
        <v>65</v>
      </c>
      <c r="B86" s="32">
        <v>12364887</v>
      </c>
      <c r="C86" s="25">
        <v>4552401</v>
      </c>
      <c r="D86" s="25">
        <v>4354658</v>
      </c>
      <c r="E86" s="25">
        <v>2070968</v>
      </c>
      <c r="F86" s="34">
        <v>1386860</v>
      </c>
      <c r="G86" s="36">
        <v>0</v>
      </c>
      <c r="H86" s="25">
        <v>0</v>
      </c>
      <c r="I86" s="25">
        <v>0</v>
      </c>
      <c r="J86" s="25">
        <v>0</v>
      </c>
      <c r="K86" s="34">
        <v>0</v>
      </c>
      <c r="L86" s="32"/>
      <c r="M86" s="25"/>
      <c r="N86" s="25"/>
      <c r="O86" s="25"/>
      <c r="P86" s="34"/>
      <c r="Q86" s="32">
        <v>0</v>
      </c>
      <c r="R86" s="25">
        <v>0</v>
      </c>
      <c r="S86" s="25">
        <v>0</v>
      </c>
      <c r="T86" s="25">
        <v>0</v>
      </c>
      <c r="U86" s="34">
        <v>0</v>
      </c>
      <c r="V86" s="36">
        <v>0</v>
      </c>
      <c r="W86" s="25">
        <v>0</v>
      </c>
      <c r="X86" s="25">
        <v>0</v>
      </c>
      <c r="Y86" s="25">
        <v>0</v>
      </c>
      <c r="Z86" s="33">
        <v>0</v>
      </c>
      <c r="AA86" s="32">
        <v>12364887</v>
      </c>
      <c r="AB86" s="25">
        <v>4552401</v>
      </c>
      <c r="AC86" s="25">
        <v>4354658</v>
      </c>
      <c r="AD86" s="25">
        <v>2070968</v>
      </c>
      <c r="AE86" s="34">
        <v>1386860</v>
      </c>
      <c r="AF86" s="36">
        <v>1844</v>
      </c>
      <c r="AG86" s="25">
        <v>679</v>
      </c>
      <c r="AH86" s="25">
        <v>650</v>
      </c>
      <c r="AI86" s="25">
        <v>309</v>
      </c>
      <c r="AJ86" s="33">
        <v>206</v>
      </c>
      <c r="AK86" s="32">
        <v>0</v>
      </c>
      <c r="AL86" s="25">
        <v>0</v>
      </c>
      <c r="AM86" s="25">
        <v>0</v>
      </c>
      <c r="AN86" s="25">
        <v>0</v>
      </c>
      <c r="AO86" s="34">
        <v>0</v>
      </c>
      <c r="AP86" s="36">
        <v>0</v>
      </c>
      <c r="AQ86" s="25">
        <v>0</v>
      </c>
      <c r="AR86" s="25">
        <v>0</v>
      </c>
      <c r="AS86" s="25">
        <v>0</v>
      </c>
      <c r="AT86" s="33">
        <v>0</v>
      </c>
      <c r="AU86" s="32">
        <v>0</v>
      </c>
      <c r="AV86" s="25">
        <v>0</v>
      </c>
      <c r="AW86" s="25">
        <v>0</v>
      </c>
      <c r="AX86" s="25">
        <v>0</v>
      </c>
      <c r="AY86" s="34">
        <v>0</v>
      </c>
      <c r="AZ86" s="36">
        <v>0</v>
      </c>
      <c r="BA86" s="25">
        <v>0</v>
      </c>
      <c r="BB86" s="25">
        <v>0</v>
      </c>
      <c r="BC86" s="25">
        <v>0</v>
      </c>
      <c r="BD86" s="33">
        <v>0</v>
      </c>
      <c r="BE86" s="32">
        <v>12364887</v>
      </c>
      <c r="BF86" s="25">
        <v>4552401</v>
      </c>
      <c r="BG86" s="25">
        <v>4354658</v>
      </c>
      <c r="BH86" s="25">
        <v>2070968</v>
      </c>
      <c r="BI86" s="34">
        <v>1386860</v>
      </c>
      <c r="BJ86" s="36">
        <v>1844</v>
      </c>
      <c r="BK86" s="25">
        <v>679</v>
      </c>
      <c r="BL86" s="25">
        <v>650</v>
      </c>
      <c r="BM86" s="25">
        <v>309</v>
      </c>
      <c r="BN86" s="25">
        <v>206</v>
      </c>
      <c r="BO86" s="32">
        <v>0</v>
      </c>
      <c r="BP86" s="25">
        <v>0</v>
      </c>
      <c r="BQ86" s="25">
        <v>0</v>
      </c>
      <c r="BR86" s="25">
        <v>0</v>
      </c>
      <c r="BS86" s="34">
        <v>0</v>
      </c>
      <c r="BT86" s="32">
        <v>0</v>
      </c>
      <c r="BU86" s="25">
        <v>0</v>
      </c>
      <c r="BV86" s="25">
        <v>0</v>
      </c>
      <c r="BW86" s="25">
        <v>0</v>
      </c>
      <c r="BX86" s="34">
        <v>0</v>
      </c>
      <c r="BY86" s="3">
        <v>4</v>
      </c>
      <c r="BZ86" s="3">
        <v>4</v>
      </c>
      <c r="CA86" s="3">
        <v>4</v>
      </c>
      <c r="CB86" s="3">
        <v>4</v>
      </c>
      <c r="CD86" s="23">
        <v>3</v>
      </c>
      <c r="CE86" s="23">
        <v>2</v>
      </c>
    </row>
    <row r="87" spans="1:83" ht="19.5" thickBot="1" x14ac:dyDescent="0.3">
      <c r="A87" s="273" t="s">
        <v>66</v>
      </c>
      <c r="B87" s="32">
        <v>576044</v>
      </c>
      <c r="C87" s="25">
        <v>131621</v>
      </c>
      <c r="D87" s="25">
        <v>166009</v>
      </c>
      <c r="E87" s="25">
        <v>128815</v>
      </c>
      <c r="F87" s="34">
        <v>149599</v>
      </c>
      <c r="G87" s="36">
        <v>0</v>
      </c>
      <c r="H87" s="25">
        <v>0</v>
      </c>
      <c r="I87" s="25">
        <v>0</v>
      </c>
      <c r="J87" s="25">
        <v>0</v>
      </c>
      <c r="K87" s="34">
        <v>0</v>
      </c>
      <c r="L87" s="32"/>
      <c r="M87" s="25"/>
      <c r="N87" s="25"/>
      <c r="O87" s="25"/>
      <c r="P87" s="34"/>
      <c r="Q87" s="32">
        <v>0</v>
      </c>
      <c r="R87" s="25">
        <v>0</v>
      </c>
      <c r="S87" s="25">
        <v>0</v>
      </c>
      <c r="T87" s="25">
        <v>0</v>
      </c>
      <c r="U87" s="34">
        <v>0</v>
      </c>
      <c r="V87" s="36">
        <v>0</v>
      </c>
      <c r="W87" s="25">
        <v>0</v>
      </c>
      <c r="X87" s="25">
        <v>0</v>
      </c>
      <c r="Y87" s="25">
        <v>0</v>
      </c>
      <c r="Z87" s="33">
        <v>0</v>
      </c>
      <c r="AA87" s="32">
        <v>576044</v>
      </c>
      <c r="AB87" s="25">
        <v>131621</v>
      </c>
      <c r="AC87" s="25">
        <v>166009</v>
      </c>
      <c r="AD87" s="25">
        <v>128815</v>
      </c>
      <c r="AE87" s="34">
        <v>149599</v>
      </c>
      <c r="AF87" s="36">
        <v>1063</v>
      </c>
      <c r="AG87" s="25">
        <v>241</v>
      </c>
      <c r="AH87" s="25">
        <v>304</v>
      </c>
      <c r="AI87" s="25">
        <v>239</v>
      </c>
      <c r="AJ87" s="33">
        <v>279</v>
      </c>
      <c r="AK87" s="32">
        <v>0</v>
      </c>
      <c r="AL87" s="25">
        <v>0</v>
      </c>
      <c r="AM87" s="25">
        <v>0</v>
      </c>
      <c r="AN87" s="25">
        <v>0</v>
      </c>
      <c r="AO87" s="34">
        <v>0</v>
      </c>
      <c r="AP87" s="36">
        <v>0</v>
      </c>
      <c r="AQ87" s="25">
        <v>0</v>
      </c>
      <c r="AR87" s="25">
        <v>0</v>
      </c>
      <c r="AS87" s="25">
        <v>0</v>
      </c>
      <c r="AT87" s="33">
        <v>0</v>
      </c>
      <c r="AU87" s="32">
        <v>0</v>
      </c>
      <c r="AV87" s="25">
        <v>0</v>
      </c>
      <c r="AW87" s="25">
        <v>0</v>
      </c>
      <c r="AX87" s="25">
        <v>0</v>
      </c>
      <c r="AY87" s="34">
        <v>0</v>
      </c>
      <c r="AZ87" s="36">
        <v>0</v>
      </c>
      <c r="BA87" s="25">
        <v>0</v>
      </c>
      <c r="BB87" s="25">
        <v>0</v>
      </c>
      <c r="BC87" s="25">
        <v>0</v>
      </c>
      <c r="BD87" s="33">
        <v>0</v>
      </c>
      <c r="BE87" s="32">
        <v>576044</v>
      </c>
      <c r="BF87" s="25">
        <v>131621</v>
      </c>
      <c r="BG87" s="25">
        <v>166009</v>
      </c>
      <c r="BH87" s="25">
        <v>128815</v>
      </c>
      <c r="BI87" s="34">
        <v>149599</v>
      </c>
      <c r="BJ87" s="36">
        <v>1063</v>
      </c>
      <c r="BK87" s="25">
        <v>241</v>
      </c>
      <c r="BL87" s="25">
        <v>304</v>
      </c>
      <c r="BM87" s="25">
        <v>239</v>
      </c>
      <c r="BN87" s="25">
        <v>279</v>
      </c>
      <c r="BO87" s="32">
        <v>0</v>
      </c>
      <c r="BP87" s="25">
        <v>0</v>
      </c>
      <c r="BQ87" s="25">
        <v>0</v>
      </c>
      <c r="BR87" s="25">
        <v>0</v>
      </c>
      <c r="BS87" s="34">
        <v>0</v>
      </c>
      <c r="BT87" s="32">
        <v>0</v>
      </c>
      <c r="BU87" s="25">
        <v>0</v>
      </c>
      <c r="BV87" s="25">
        <v>0</v>
      </c>
      <c r="BW87" s="25">
        <v>0</v>
      </c>
      <c r="BX87" s="34">
        <v>0</v>
      </c>
      <c r="CD87" s="23"/>
      <c r="CE87" s="23"/>
    </row>
    <row r="88" spans="1:83" ht="18.75" x14ac:dyDescent="0.25">
      <c r="A88" s="271" t="s">
        <v>67</v>
      </c>
      <c r="B88" s="32">
        <v>0</v>
      </c>
      <c r="C88" s="25">
        <v>0</v>
      </c>
      <c r="D88" s="25">
        <v>0</v>
      </c>
      <c r="E88" s="25">
        <v>0</v>
      </c>
      <c r="F88" s="34">
        <v>0</v>
      </c>
      <c r="G88" s="36">
        <v>0</v>
      </c>
      <c r="H88" s="25">
        <v>0</v>
      </c>
      <c r="I88" s="25">
        <v>0</v>
      </c>
      <c r="J88" s="25">
        <v>0</v>
      </c>
      <c r="K88" s="34">
        <v>0</v>
      </c>
      <c r="L88" s="32"/>
      <c r="M88" s="25"/>
      <c r="N88" s="25"/>
      <c r="O88" s="25"/>
      <c r="P88" s="34"/>
      <c r="Q88" s="32">
        <v>0</v>
      </c>
      <c r="R88" s="25">
        <v>0</v>
      </c>
      <c r="S88" s="25">
        <v>0</v>
      </c>
      <c r="T88" s="25">
        <v>0</v>
      </c>
      <c r="U88" s="34">
        <v>0</v>
      </c>
      <c r="V88" s="36">
        <v>0</v>
      </c>
      <c r="W88" s="25">
        <v>0</v>
      </c>
      <c r="X88" s="25">
        <v>0</v>
      </c>
      <c r="Y88" s="25">
        <v>0</v>
      </c>
      <c r="Z88" s="33">
        <v>0</v>
      </c>
      <c r="AA88" s="32">
        <v>0</v>
      </c>
      <c r="AB88" s="25">
        <v>0</v>
      </c>
      <c r="AC88" s="25">
        <v>0</v>
      </c>
      <c r="AD88" s="25">
        <v>0</v>
      </c>
      <c r="AE88" s="34">
        <v>0</v>
      </c>
      <c r="AF88" s="36">
        <v>0</v>
      </c>
      <c r="AG88" s="25">
        <v>0</v>
      </c>
      <c r="AH88" s="25">
        <v>0</v>
      </c>
      <c r="AI88" s="25">
        <v>0</v>
      </c>
      <c r="AJ88" s="33">
        <v>0</v>
      </c>
      <c r="AK88" s="32">
        <v>0</v>
      </c>
      <c r="AL88" s="25">
        <v>0</v>
      </c>
      <c r="AM88" s="25">
        <v>0</v>
      </c>
      <c r="AN88" s="25">
        <v>0</v>
      </c>
      <c r="AO88" s="34">
        <v>0</v>
      </c>
      <c r="AP88" s="36">
        <v>0</v>
      </c>
      <c r="AQ88" s="25">
        <v>0</v>
      </c>
      <c r="AR88" s="25">
        <v>0</v>
      </c>
      <c r="AS88" s="25">
        <v>0</v>
      </c>
      <c r="AT88" s="33">
        <v>0</v>
      </c>
      <c r="AU88" s="32">
        <v>0</v>
      </c>
      <c r="AV88" s="25">
        <v>0</v>
      </c>
      <c r="AW88" s="25">
        <v>0</v>
      </c>
      <c r="AX88" s="25">
        <v>0</v>
      </c>
      <c r="AY88" s="34">
        <v>0</v>
      </c>
      <c r="AZ88" s="36">
        <v>0</v>
      </c>
      <c r="BA88" s="25">
        <v>0</v>
      </c>
      <c r="BB88" s="25">
        <v>0</v>
      </c>
      <c r="BC88" s="25">
        <v>0</v>
      </c>
      <c r="BD88" s="33">
        <v>0</v>
      </c>
      <c r="BE88" s="32">
        <v>0</v>
      </c>
      <c r="BF88" s="25">
        <v>0</v>
      </c>
      <c r="BG88" s="25">
        <v>0</v>
      </c>
      <c r="BH88" s="25">
        <v>0</v>
      </c>
      <c r="BI88" s="34">
        <v>0</v>
      </c>
      <c r="BJ88" s="36">
        <v>0</v>
      </c>
      <c r="BK88" s="25">
        <v>0</v>
      </c>
      <c r="BL88" s="25">
        <v>0</v>
      </c>
      <c r="BM88" s="25">
        <v>0</v>
      </c>
      <c r="BN88" s="25">
        <v>0</v>
      </c>
      <c r="BO88" s="32">
        <v>0</v>
      </c>
      <c r="BP88" s="25">
        <v>0</v>
      </c>
      <c r="BQ88" s="25">
        <v>0</v>
      </c>
      <c r="BR88" s="25">
        <v>0</v>
      </c>
      <c r="BS88" s="34">
        <v>0</v>
      </c>
      <c r="BT88" s="32">
        <v>0</v>
      </c>
      <c r="BU88" s="25">
        <v>0</v>
      </c>
      <c r="BV88" s="25">
        <v>0</v>
      </c>
      <c r="BW88" s="25">
        <v>0</v>
      </c>
      <c r="BX88" s="34">
        <v>0</v>
      </c>
      <c r="CD88" s="23"/>
      <c r="CE88" s="23"/>
    </row>
    <row r="89" spans="1:83" s="46" customFormat="1" ht="18.75" x14ac:dyDescent="0.25">
      <c r="A89" s="289" t="s">
        <v>30</v>
      </c>
      <c r="B89" s="32">
        <v>7589</v>
      </c>
      <c r="C89" s="25">
        <v>13134</v>
      </c>
      <c r="D89" s="25">
        <v>-13134</v>
      </c>
      <c r="E89" s="25">
        <v>0</v>
      </c>
      <c r="F89" s="34">
        <v>7589</v>
      </c>
      <c r="G89" s="36">
        <v>0</v>
      </c>
      <c r="H89" s="25">
        <v>0</v>
      </c>
      <c r="I89" s="25">
        <v>0</v>
      </c>
      <c r="J89" s="25">
        <v>0</v>
      </c>
      <c r="K89" s="34">
        <v>0</v>
      </c>
      <c r="L89" s="32"/>
      <c r="M89" s="25"/>
      <c r="N89" s="25"/>
      <c r="O89" s="25"/>
      <c r="P89" s="34"/>
      <c r="Q89" s="32">
        <v>0</v>
      </c>
      <c r="R89" s="25">
        <v>0</v>
      </c>
      <c r="S89" s="25">
        <v>0</v>
      </c>
      <c r="T89" s="25">
        <v>0</v>
      </c>
      <c r="U89" s="34">
        <v>0</v>
      </c>
      <c r="V89" s="36">
        <v>0</v>
      </c>
      <c r="W89" s="25">
        <v>0</v>
      </c>
      <c r="X89" s="25">
        <v>0</v>
      </c>
      <c r="Y89" s="25">
        <v>0</v>
      </c>
      <c r="Z89" s="33">
        <v>0</v>
      </c>
      <c r="AA89" s="32">
        <v>7589</v>
      </c>
      <c r="AB89" s="25">
        <v>13134</v>
      </c>
      <c r="AC89" s="25">
        <v>-13134</v>
      </c>
      <c r="AD89" s="25">
        <v>0</v>
      </c>
      <c r="AE89" s="34">
        <v>7589</v>
      </c>
      <c r="AF89" s="36">
        <v>1</v>
      </c>
      <c r="AG89" s="25">
        <v>2</v>
      </c>
      <c r="AH89" s="25">
        <v>-2</v>
      </c>
      <c r="AI89" s="25">
        <v>0</v>
      </c>
      <c r="AJ89" s="33">
        <v>1</v>
      </c>
      <c r="AK89" s="32">
        <v>0</v>
      </c>
      <c r="AL89" s="25">
        <v>0</v>
      </c>
      <c r="AM89" s="25">
        <v>0</v>
      </c>
      <c r="AN89" s="25">
        <v>0</v>
      </c>
      <c r="AO89" s="34">
        <v>0</v>
      </c>
      <c r="AP89" s="36">
        <v>0</v>
      </c>
      <c r="AQ89" s="25">
        <v>0</v>
      </c>
      <c r="AR89" s="25">
        <v>0</v>
      </c>
      <c r="AS89" s="25">
        <v>0</v>
      </c>
      <c r="AT89" s="33">
        <v>0</v>
      </c>
      <c r="AU89" s="32">
        <v>0</v>
      </c>
      <c r="AV89" s="25">
        <v>0</v>
      </c>
      <c r="AW89" s="25">
        <v>0</v>
      </c>
      <c r="AX89" s="25">
        <v>0</v>
      </c>
      <c r="AY89" s="34">
        <v>0</v>
      </c>
      <c r="AZ89" s="36">
        <v>0</v>
      </c>
      <c r="BA89" s="25">
        <v>0</v>
      </c>
      <c r="BB89" s="25">
        <v>0</v>
      </c>
      <c r="BC89" s="25">
        <v>0</v>
      </c>
      <c r="BD89" s="33">
        <v>0</v>
      </c>
      <c r="BE89" s="32">
        <v>7589</v>
      </c>
      <c r="BF89" s="25">
        <v>13134</v>
      </c>
      <c r="BG89" s="25">
        <v>-13134</v>
      </c>
      <c r="BH89" s="25">
        <v>0</v>
      </c>
      <c r="BI89" s="34">
        <v>7589</v>
      </c>
      <c r="BJ89" s="36">
        <v>1</v>
      </c>
      <c r="BK89" s="25">
        <v>2</v>
      </c>
      <c r="BL89" s="25">
        <v>-2</v>
      </c>
      <c r="BM89" s="25">
        <v>0</v>
      </c>
      <c r="BN89" s="25">
        <v>1</v>
      </c>
      <c r="BO89" s="32">
        <v>0</v>
      </c>
      <c r="BP89" s="25">
        <v>0</v>
      </c>
      <c r="BQ89" s="25">
        <v>0</v>
      </c>
      <c r="BR89" s="25">
        <v>0</v>
      </c>
      <c r="BS89" s="34">
        <v>0</v>
      </c>
      <c r="BT89" s="32">
        <v>0</v>
      </c>
      <c r="BU89" s="25">
        <v>0</v>
      </c>
      <c r="BV89" s="25">
        <v>0</v>
      </c>
      <c r="BW89" s="25">
        <v>0</v>
      </c>
      <c r="BX89" s="34">
        <v>0</v>
      </c>
      <c r="BY89" s="23">
        <v>4</v>
      </c>
      <c r="BZ89" s="23">
        <v>4</v>
      </c>
      <c r="CA89" s="23">
        <v>4</v>
      </c>
      <c r="CB89" s="23">
        <v>4</v>
      </c>
      <c r="CC89" s="23"/>
    </row>
    <row r="90" spans="1:83" s="46" customFormat="1" ht="19.5" thickBot="1" x14ac:dyDescent="0.3">
      <c r="A90" s="248" t="s">
        <v>31</v>
      </c>
      <c r="B90" s="32">
        <v>4663</v>
      </c>
      <c r="C90" s="25">
        <v>4720</v>
      </c>
      <c r="D90" s="25">
        <v>-1180</v>
      </c>
      <c r="E90" s="25">
        <v>0</v>
      </c>
      <c r="F90" s="34">
        <v>1123</v>
      </c>
      <c r="G90" s="36">
        <v>0</v>
      </c>
      <c r="H90" s="25">
        <v>0</v>
      </c>
      <c r="I90" s="25">
        <v>0</v>
      </c>
      <c r="J90" s="25">
        <v>0</v>
      </c>
      <c r="K90" s="34">
        <v>0</v>
      </c>
      <c r="L90" s="32"/>
      <c r="M90" s="25"/>
      <c r="N90" s="25"/>
      <c r="O90" s="25"/>
      <c r="P90" s="34"/>
      <c r="Q90" s="32">
        <v>0</v>
      </c>
      <c r="R90" s="25">
        <v>0</v>
      </c>
      <c r="S90" s="25">
        <v>0</v>
      </c>
      <c r="T90" s="25">
        <v>0</v>
      </c>
      <c r="U90" s="34">
        <v>0</v>
      </c>
      <c r="V90" s="36">
        <v>0</v>
      </c>
      <c r="W90" s="25">
        <v>0</v>
      </c>
      <c r="X90" s="25">
        <v>0</v>
      </c>
      <c r="Y90" s="25">
        <v>0</v>
      </c>
      <c r="Z90" s="33">
        <v>0</v>
      </c>
      <c r="AA90" s="32">
        <v>4663</v>
      </c>
      <c r="AB90" s="25">
        <v>4720</v>
      </c>
      <c r="AC90" s="25">
        <v>-1180</v>
      </c>
      <c r="AD90" s="25">
        <v>0</v>
      </c>
      <c r="AE90" s="34">
        <v>1123</v>
      </c>
      <c r="AF90" s="36">
        <v>4</v>
      </c>
      <c r="AG90" s="25">
        <v>4</v>
      </c>
      <c r="AH90" s="25">
        <v>-1</v>
      </c>
      <c r="AI90" s="25">
        <v>0</v>
      </c>
      <c r="AJ90" s="33">
        <v>1</v>
      </c>
      <c r="AK90" s="32">
        <v>0</v>
      </c>
      <c r="AL90" s="25">
        <v>0</v>
      </c>
      <c r="AM90" s="25">
        <v>0</v>
      </c>
      <c r="AN90" s="25">
        <v>0</v>
      </c>
      <c r="AO90" s="34">
        <v>0</v>
      </c>
      <c r="AP90" s="36">
        <v>0</v>
      </c>
      <c r="AQ90" s="25">
        <v>0</v>
      </c>
      <c r="AR90" s="25">
        <v>0</v>
      </c>
      <c r="AS90" s="25">
        <v>0</v>
      </c>
      <c r="AT90" s="33">
        <v>0</v>
      </c>
      <c r="AU90" s="32">
        <v>0</v>
      </c>
      <c r="AV90" s="25">
        <v>0</v>
      </c>
      <c r="AW90" s="25">
        <v>0</v>
      </c>
      <c r="AX90" s="25">
        <v>0</v>
      </c>
      <c r="AY90" s="34">
        <v>0</v>
      </c>
      <c r="AZ90" s="36">
        <v>0</v>
      </c>
      <c r="BA90" s="25">
        <v>0</v>
      </c>
      <c r="BB90" s="25">
        <v>0</v>
      </c>
      <c r="BC90" s="25">
        <v>0</v>
      </c>
      <c r="BD90" s="33">
        <v>0</v>
      </c>
      <c r="BE90" s="32">
        <v>4663</v>
      </c>
      <c r="BF90" s="25">
        <v>4720</v>
      </c>
      <c r="BG90" s="25">
        <v>-1180</v>
      </c>
      <c r="BH90" s="25">
        <v>0</v>
      </c>
      <c r="BI90" s="34">
        <v>1123</v>
      </c>
      <c r="BJ90" s="36">
        <v>4</v>
      </c>
      <c r="BK90" s="25">
        <v>4</v>
      </c>
      <c r="BL90" s="25">
        <v>-1</v>
      </c>
      <c r="BM90" s="25">
        <v>0</v>
      </c>
      <c r="BN90" s="25">
        <v>1</v>
      </c>
      <c r="BO90" s="32">
        <v>0</v>
      </c>
      <c r="BP90" s="25">
        <v>0</v>
      </c>
      <c r="BQ90" s="25">
        <v>0</v>
      </c>
      <c r="BR90" s="25">
        <v>0</v>
      </c>
      <c r="BS90" s="34">
        <v>0</v>
      </c>
      <c r="BT90" s="32">
        <v>0</v>
      </c>
      <c r="BU90" s="25">
        <v>0</v>
      </c>
      <c r="BV90" s="25">
        <v>0</v>
      </c>
      <c r="BW90" s="25">
        <v>0</v>
      </c>
      <c r="BX90" s="34">
        <v>0</v>
      </c>
      <c r="BY90" s="23"/>
      <c r="BZ90" s="23"/>
      <c r="CA90" s="23"/>
      <c r="CB90" s="23"/>
      <c r="CC90" s="23"/>
    </row>
    <row r="91" spans="1:83" ht="19.5" thickBot="1" x14ac:dyDescent="0.3">
      <c r="A91" s="273" t="s">
        <v>68</v>
      </c>
      <c r="B91" s="32">
        <v>787572</v>
      </c>
      <c r="C91" s="25">
        <v>59014</v>
      </c>
      <c r="D91" s="25">
        <v>59184</v>
      </c>
      <c r="E91" s="25">
        <v>414291</v>
      </c>
      <c r="F91" s="34">
        <v>255083</v>
      </c>
      <c r="G91" s="36">
        <v>0</v>
      </c>
      <c r="H91" s="25">
        <v>0</v>
      </c>
      <c r="I91" s="25">
        <v>0</v>
      </c>
      <c r="J91" s="25">
        <v>0</v>
      </c>
      <c r="K91" s="34">
        <v>0</v>
      </c>
      <c r="L91" s="32"/>
      <c r="M91" s="25"/>
      <c r="N91" s="25"/>
      <c r="O91" s="25"/>
      <c r="P91" s="34"/>
      <c r="Q91" s="32">
        <v>0</v>
      </c>
      <c r="R91" s="25">
        <v>0</v>
      </c>
      <c r="S91" s="25">
        <v>0</v>
      </c>
      <c r="T91" s="25">
        <v>0</v>
      </c>
      <c r="U91" s="34">
        <v>0</v>
      </c>
      <c r="V91" s="36">
        <v>0</v>
      </c>
      <c r="W91" s="25">
        <v>0</v>
      </c>
      <c r="X91" s="25">
        <v>0</v>
      </c>
      <c r="Y91" s="25">
        <v>0</v>
      </c>
      <c r="Z91" s="33">
        <v>0</v>
      </c>
      <c r="AA91" s="32">
        <v>0</v>
      </c>
      <c r="AB91" s="25">
        <v>0</v>
      </c>
      <c r="AC91" s="25">
        <v>0</v>
      </c>
      <c r="AD91" s="25">
        <v>0</v>
      </c>
      <c r="AE91" s="34">
        <v>0</v>
      </c>
      <c r="AF91" s="36">
        <v>0</v>
      </c>
      <c r="AG91" s="25">
        <v>0</v>
      </c>
      <c r="AH91" s="25">
        <v>0</v>
      </c>
      <c r="AI91" s="25">
        <v>0</v>
      </c>
      <c r="AJ91" s="33">
        <v>0</v>
      </c>
      <c r="AK91" s="32">
        <v>0</v>
      </c>
      <c r="AL91" s="25">
        <v>0</v>
      </c>
      <c r="AM91" s="25">
        <v>0</v>
      </c>
      <c r="AN91" s="25">
        <v>0</v>
      </c>
      <c r="AO91" s="34">
        <v>0</v>
      </c>
      <c r="AP91" s="36">
        <v>0</v>
      </c>
      <c r="AQ91" s="25">
        <v>0</v>
      </c>
      <c r="AR91" s="25">
        <v>0</v>
      </c>
      <c r="AS91" s="25">
        <v>0</v>
      </c>
      <c r="AT91" s="33">
        <v>0</v>
      </c>
      <c r="AU91" s="32">
        <v>0</v>
      </c>
      <c r="AV91" s="25">
        <v>0</v>
      </c>
      <c r="AW91" s="25">
        <v>0</v>
      </c>
      <c r="AX91" s="25">
        <v>0</v>
      </c>
      <c r="AY91" s="34">
        <v>0</v>
      </c>
      <c r="AZ91" s="36">
        <v>0</v>
      </c>
      <c r="BA91" s="25">
        <v>0</v>
      </c>
      <c r="BB91" s="25">
        <v>0</v>
      </c>
      <c r="BC91" s="25">
        <v>0</v>
      </c>
      <c r="BD91" s="33">
        <v>0</v>
      </c>
      <c r="BE91" s="32">
        <v>0</v>
      </c>
      <c r="BF91" s="25">
        <v>0</v>
      </c>
      <c r="BG91" s="25">
        <v>0</v>
      </c>
      <c r="BH91" s="25">
        <v>0</v>
      </c>
      <c r="BI91" s="34">
        <v>0</v>
      </c>
      <c r="BJ91" s="36">
        <v>0</v>
      </c>
      <c r="BK91" s="25">
        <v>0</v>
      </c>
      <c r="BL91" s="25">
        <v>0</v>
      </c>
      <c r="BM91" s="25">
        <v>0</v>
      </c>
      <c r="BN91" s="25">
        <v>0</v>
      </c>
      <c r="BO91" s="32">
        <v>787572</v>
      </c>
      <c r="BP91" s="25">
        <v>59014</v>
      </c>
      <c r="BQ91" s="25">
        <v>59184</v>
      </c>
      <c r="BR91" s="25">
        <v>414291</v>
      </c>
      <c r="BS91" s="34">
        <v>255083</v>
      </c>
      <c r="BT91" s="32">
        <v>13</v>
      </c>
      <c r="BU91" s="25">
        <v>1</v>
      </c>
      <c r="BV91" s="25">
        <v>1</v>
      </c>
      <c r="BW91" s="25">
        <v>7</v>
      </c>
      <c r="BX91" s="34">
        <v>4</v>
      </c>
    </row>
    <row r="92" spans="1:83" ht="19.5" thickBot="1" x14ac:dyDescent="0.3">
      <c r="A92" s="273" t="s">
        <v>69</v>
      </c>
      <c r="B92" s="32">
        <v>733642</v>
      </c>
      <c r="C92" s="25">
        <v>86908</v>
      </c>
      <c r="D92" s="25">
        <v>178540</v>
      </c>
      <c r="E92" s="25">
        <v>198935</v>
      </c>
      <c r="F92" s="34">
        <v>269259</v>
      </c>
      <c r="G92" s="36">
        <v>0</v>
      </c>
      <c r="H92" s="25">
        <v>0</v>
      </c>
      <c r="I92" s="25">
        <v>0</v>
      </c>
      <c r="J92" s="25">
        <v>0</v>
      </c>
      <c r="K92" s="34">
        <v>0</v>
      </c>
      <c r="L92" s="32"/>
      <c r="M92" s="25"/>
      <c r="N92" s="25"/>
      <c r="O92" s="25"/>
      <c r="P92" s="34"/>
      <c r="Q92" s="32">
        <v>0</v>
      </c>
      <c r="R92" s="25">
        <v>0</v>
      </c>
      <c r="S92" s="25">
        <v>0</v>
      </c>
      <c r="T92" s="25">
        <v>0</v>
      </c>
      <c r="U92" s="34">
        <v>0</v>
      </c>
      <c r="V92" s="36">
        <v>0</v>
      </c>
      <c r="W92" s="25">
        <v>0</v>
      </c>
      <c r="X92" s="25">
        <v>0</v>
      </c>
      <c r="Y92" s="25">
        <v>0</v>
      </c>
      <c r="Z92" s="33">
        <v>0</v>
      </c>
      <c r="AA92" s="32">
        <v>483857</v>
      </c>
      <c r="AB92" s="25">
        <v>67974</v>
      </c>
      <c r="AC92" s="25">
        <v>153399</v>
      </c>
      <c r="AD92" s="25">
        <v>136434</v>
      </c>
      <c r="AE92" s="34">
        <v>126050</v>
      </c>
      <c r="AF92" s="36">
        <v>902</v>
      </c>
      <c r="AG92" s="25">
        <v>122</v>
      </c>
      <c r="AH92" s="25">
        <v>300</v>
      </c>
      <c r="AI92" s="25">
        <v>241</v>
      </c>
      <c r="AJ92" s="33">
        <v>239</v>
      </c>
      <c r="AK92" s="32">
        <v>0</v>
      </c>
      <c r="AL92" s="25">
        <v>0</v>
      </c>
      <c r="AM92" s="25">
        <v>0</v>
      </c>
      <c r="AN92" s="25">
        <v>0</v>
      </c>
      <c r="AO92" s="34">
        <v>0</v>
      </c>
      <c r="AP92" s="36">
        <v>0</v>
      </c>
      <c r="AQ92" s="25">
        <v>0</v>
      </c>
      <c r="AR92" s="25">
        <v>0</v>
      </c>
      <c r="AS92" s="25">
        <v>0</v>
      </c>
      <c r="AT92" s="33">
        <v>0</v>
      </c>
      <c r="AU92" s="32">
        <v>0</v>
      </c>
      <c r="AV92" s="25">
        <v>0</v>
      </c>
      <c r="AW92" s="25">
        <v>0</v>
      </c>
      <c r="AX92" s="25">
        <v>0</v>
      </c>
      <c r="AY92" s="34">
        <v>0</v>
      </c>
      <c r="AZ92" s="36">
        <v>0</v>
      </c>
      <c r="BA92" s="25">
        <v>0</v>
      </c>
      <c r="BB92" s="25">
        <v>0</v>
      </c>
      <c r="BC92" s="25">
        <v>0</v>
      </c>
      <c r="BD92" s="33">
        <v>0</v>
      </c>
      <c r="BE92" s="32">
        <v>483857</v>
      </c>
      <c r="BF92" s="25">
        <v>67974</v>
      </c>
      <c r="BG92" s="25">
        <v>153399</v>
      </c>
      <c r="BH92" s="25">
        <v>136434</v>
      </c>
      <c r="BI92" s="34">
        <v>126050</v>
      </c>
      <c r="BJ92" s="36">
        <v>902</v>
      </c>
      <c r="BK92" s="25">
        <v>122</v>
      </c>
      <c r="BL92" s="25">
        <v>300</v>
      </c>
      <c r="BM92" s="25">
        <v>241</v>
      </c>
      <c r="BN92" s="25">
        <v>239</v>
      </c>
      <c r="BO92" s="32">
        <v>249785</v>
      </c>
      <c r="BP92" s="25">
        <v>18934</v>
      </c>
      <c r="BQ92" s="25">
        <v>25141</v>
      </c>
      <c r="BR92" s="25">
        <v>62501</v>
      </c>
      <c r="BS92" s="34">
        <v>143209</v>
      </c>
      <c r="BT92" s="32">
        <v>15</v>
      </c>
      <c r="BU92" s="25">
        <v>1</v>
      </c>
      <c r="BV92" s="25">
        <v>2</v>
      </c>
      <c r="BW92" s="25">
        <v>4</v>
      </c>
      <c r="BX92" s="34">
        <v>8</v>
      </c>
    </row>
    <row r="93" spans="1:83" ht="19.5" thickBot="1" x14ac:dyDescent="0.3">
      <c r="A93" s="273" t="s">
        <v>70</v>
      </c>
      <c r="B93" s="32">
        <v>743986</v>
      </c>
      <c r="C93" s="25">
        <v>120405</v>
      </c>
      <c r="D93" s="25">
        <v>195298</v>
      </c>
      <c r="E93" s="25">
        <v>251427</v>
      </c>
      <c r="F93" s="34">
        <v>176856</v>
      </c>
      <c r="G93" s="36">
        <v>0</v>
      </c>
      <c r="H93" s="25">
        <v>0</v>
      </c>
      <c r="I93" s="25">
        <v>0</v>
      </c>
      <c r="J93" s="25">
        <v>0</v>
      </c>
      <c r="K93" s="34">
        <v>0</v>
      </c>
      <c r="L93" s="32"/>
      <c r="M93" s="25"/>
      <c r="N93" s="25"/>
      <c r="O93" s="25"/>
      <c r="P93" s="34"/>
      <c r="Q93" s="32">
        <v>0</v>
      </c>
      <c r="R93" s="25">
        <v>0</v>
      </c>
      <c r="S93" s="25">
        <v>0</v>
      </c>
      <c r="T93" s="25">
        <v>0</v>
      </c>
      <c r="U93" s="34">
        <v>0</v>
      </c>
      <c r="V93" s="36">
        <v>0</v>
      </c>
      <c r="W93" s="25">
        <v>0</v>
      </c>
      <c r="X93" s="25">
        <v>0</v>
      </c>
      <c r="Y93" s="25">
        <v>0</v>
      </c>
      <c r="Z93" s="33">
        <v>0</v>
      </c>
      <c r="AA93" s="32">
        <v>743986</v>
      </c>
      <c r="AB93" s="25">
        <v>120405</v>
      </c>
      <c r="AC93" s="25">
        <v>195298</v>
      </c>
      <c r="AD93" s="25">
        <v>251427</v>
      </c>
      <c r="AE93" s="34">
        <v>176856</v>
      </c>
      <c r="AF93" s="36">
        <v>1065</v>
      </c>
      <c r="AG93" s="25">
        <v>169</v>
      </c>
      <c r="AH93" s="25">
        <v>298</v>
      </c>
      <c r="AI93" s="25">
        <v>349</v>
      </c>
      <c r="AJ93" s="33">
        <v>249</v>
      </c>
      <c r="AK93" s="32">
        <v>0</v>
      </c>
      <c r="AL93" s="25">
        <v>0</v>
      </c>
      <c r="AM93" s="25">
        <v>0</v>
      </c>
      <c r="AN93" s="25">
        <v>0</v>
      </c>
      <c r="AO93" s="34">
        <v>0</v>
      </c>
      <c r="AP93" s="36">
        <v>0</v>
      </c>
      <c r="AQ93" s="25">
        <v>0</v>
      </c>
      <c r="AR93" s="25">
        <v>0</v>
      </c>
      <c r="AS93" s="25">
        <v>0</v>
      </c>
      <c r="AT93" s="33">
        <v>0</v>
      </c>
      <c r="AU93" s="32">
        <v>0</v>
      </c>
      <c r="AV93" s="25">
        <v>0</v>
      </c>
      <c r="AW93" s="25">
        <v>0</v>
      </c>
      <c r="AX93" s="25">
        <v>0</v>
      </c>
      <c r="AY93" s="34">
        <v>0</v>
      </c>
      <c r="AZ93" s="36">
        <v>0</v>
      </c>
      <c r="BA93" s="25">
        <v>0</v>
      </c>
      <c r="BB93" s="25">
        <v>0</v>
      </c>
      <c r="BC93" s="25">
        <v>0</v>
      </c>
      <c r="BD93" s="33">
        <v>0</v>
      </c>
      <c r="BE93" s="32">
        <v>743986</v>
      </c>
      <c r="BF93" s="25">
        <v>120405</v>
      </c>
      <c r="BG93" s="25">
        <v>195298</v>
      </c>
      <c r="BH93" s="25">
        <v>251427</v>
      </c>
      <c r="BI93" s="34">
        <v>176856</v>
      </c>
      <c r="BJ93" s="36">
        <v>1065</v>
      </c>
      <c r="BK93" s="25">
        <v>169</v>
      </c>
      <c r="BL93" s="25">
        <v>298</v>
      </c>
      <c r="BM93" s="25">
        <v>349</v>
      </c>
      <c r="BN93" s="25">
        <v>249</v>
      </c>
      <c r="BO93" s="32">
        <v>0</v>
      </c>
      <c r="BP93" s="25">
        <v>0</v>
      </c>
      <c r="BQ93" s="25">
        <v>0</v>
      </c>
      <c r="BR93" s="25">
        <v>0</v>
      </c>
      <c r="BS93" s="34">
        <v>0</v>
      </c>
      <c r="BT93" s="32">
        <v>0</v>
      </c>
      <c r="BU93" s="25">
        <v>0</v>
      </c>
      <c r="BV93" s="25">
        <v>0</v>
      </c>
      <c r="BW93" s="25">
        <v>0</v>
      </c>
      <c r="BX93" s="34">
        <v>0</v>
      </c>
    </row>
    <row r="94" spans="1:83" ht="19.5" thickBot="1" x14ac:dyDescent="0.3">
      <c r="A94" s="273" t="s">
        <v>71</v>
      </c>
      <c r="B94" s="32">
        <v>0</v>
      </c>
      <c r="C94" s="25">
        <v>0</v>
      </c>
      <c r="D94" s="25">
        <v>0</v>
      </c>
      <c r="E94" s="25">
        <v>0</v>
      </c>
      <c r="F94" s="34">
        <v>0</v>
      </c>
      <c r="G94" s="36">
        <v>0</v>
      </c>
      <c r="H94" s="25">
        <v>0</v>
      </c>
      <c r="I94" s="25">
        <v>0</v>
      </c>
      <c r="J94" s="25">
        <v>0</v>
      </c>
      <c r="K94" s="34">
        <v>0</v>
      </c>
      <c r="L94" s="32"/>
      <c r="M94" s="25"/>
      <c r="N94" s="25"/>
      <c r="O94" s="25"/>
      <c r="P94" s="34"/>
      <c r="Q94" s="32">
        <v>0</v>
      </c>
      <c r="R94" s="25">
        <v>0</v>
      </c>
      <c r="S94" s="25">
        <v>0</v>
      </c>
      <c r="T94" s="25">
        <v>0</v>
      </c>
      <c r="U94" s="34">
        <v>0</v>
      </c>
      <c r="V94" s="36">
        <v>0</v>
      </c>
      <c r="W94" s="25">
        <v>0</v>
      </c>
      <c r="X94" s="25">
        <v>0</v>
      </c>
      <c r="Y94" s="25">
        <v>0</v>
      </c>
      <c r="Z94" s="33">
        <v>0</v>
      </c>
      <c r="AA94" s="32">
        <v>0</v>
      </c>
      <c r="AB94" s="25">
        <v>0</v>
      </c>
      <c r="AC94" s="25">
        <v>0</v>
      </c>
      <c r="AD94" s="25">
        <v>0</v>
      </c>
      <c r="AE94" s="34">
        <v>0</v>
      </c>
      <c r="AF94" s="36">
        <v>0</v>
      </c>
      <c r="AG94" s="25">
        <v>0</v>
      </c>
      <c r="AH94" s="25">
        <v>0</v>
      </c>
      <c r="AI94" s="25">
        <v>0</v>
      </c>
      <c r="AJ94" s="33">
        <v>0</v>
      </c>
      <c r="AK94" s="32">
        <v>0</v>
      </c>
      <c r="AL94" s="25">
        <v>0</v>
      </c>
      <c r="AM94" s="25">
        <v>0</v>
      </c>
      <c r="AN94" s="25">
        <v>0</v>
      </c>
      <c r="AO94" s="34">
        <v>0</v>
      </c>
      <c r="AP94" s="36">
        <v>0</v>
      </c>
      <c r="AQ94" s="25">
        <v>0</v>
      </c>
      <c r="AR94" s="25">
        <v>0</v>
      </c>
      <c r="AS94" s="25">
        <v>0</v>
      </c>
      <c r="AT94" s="33">
        <v>0</v>
      </c>
      <c r="AU94" s="32">
        <v>0</v>
      </c>
      <c r="AV94" s="25">
        <v>0</v>
      </c>
      <c r="AW94" s="25">
        <v>0</v>
      </c>
      <c r="AX94" s="25">
        <v>0</v>
      </c>
      <c r="AY94" s="34">
        <v>0</v>
      </c>
      <c r="AZ94" s="36">
        <v>0</v>
      </c>
      <c r="BA94" s="25">
        <v>0</v>
      </c>
      <c r="BB94" s="25">
        <v>0</v>
      </c>
      <c r="BC94" s="25">
        <v>0</v>
      </c>
      <c r="BD94" s="33">
        <v>0</v>
      </c>
      <c r="BE94" s="32">
        <v>0</v>
      </c>
      <c r="BF94" s="25">
        <v>0</v>
      </c>
      <c r="BG94" s="25">
        <v>0</v>
      </c>
      <c r="BH94" s="25">
        <v>0</v>
      </c>
      <c r="BI94" s="34">
        <v>0</v>
      </c>
      <c r="BJ94" s="36">
        <v>0</v>
      </c>
      <c r="BK94" s="25">
        <v>0</v>
      </c>
      <c r="BL94" s="25">
        <v>0</v>
      </c>
      <c r="BM94" s="25">
        <v>0</v>
      </c>
      <c r="BN94" s="25">
        <v>0</v>
      </c>
      <c r="BO94" s="32">
        <v>0</v>
      </c>
      <c r="BP94" s="25">
        <v>0</v>
      </c>
      <c r="BQ94" s="25">
        <v>0</v>
      </c>
      <c r="BR94" s="25">
        <v>0</v>
      </c>
      <c r="BS94" s="34">
        <v>0</v>
      </c>
      <c r="BT94" s="32">
        <v>0</v>
      </c>
      <c r="BU94" s="25">
        <v>0</v>
      </c>
      <c r="BV94" s="25">
        <v>0</v>
      </c>
      <c r="BW94" s="25">
        <v>0</v>
      </c>
      <c r="BX94" s="34">
        <v>0</v>
      </c>
      <c r="BY94" s="4"/>
      <c r="BZ94" s="4"/>
      <c r="CA94" s="4"/>
      <c r="CB94" s="4"/>
      <c r="CC94" s="4"/>
    </row>
    <row r="95" spans="1:83" ht="19.5" thickBot="1" x14ac:dyDescent="0.3">
      <c r="A95" s="273" t="s">
        <v>72</v>
      </c>
      <c r="B95" s="32">
        <v>0</v>
      </c>
      <c r="C95" s="25">
        <v>0</v>
      </c>
      <c r="D95" s="25">
        <v>0</v>
      </c>
      <c r="E95" s="25">
        <v>0</v>
      </c>
      <c r="F95" s="34">
        <v>0</v>
      </c>
      <c r="G95" s="36">
        <v>0</v>
      </c>
      <c r="H95" s="25">
        <v>0</v>
      </c>
      <c r="I95" s="25">
        <v>0</v>
      </c>
      <c r="J95" s="25">
        <v>0</v>
      </c>
      <c r="K95" s="34">
        <v>0</v>
      </c>
      <c r="L95" s="32"/>
      <c r="M95" s="25"/>
      <c r="N95" s="25"/>
      <c r="O95" s="25"/>
      <c r="P95" s="34"/>
      <c r="Q95" s="32">
        <v>0</v>
      </c>
      <c r="R95" s="25">
        <v>0</v>
      </c>
      <c r="S95" s="25">
        <v>0</v>
      </c>
      <c r="T95" s="25">
        <v>0</v>
      </c>
      <c r="U95" s="34">
        <v>0</v>
      </c>
      <c r="V95" s="36">
        <v>0</v>
      </c>
      <c r="W95" s="25">
        <v>0</v>
      </c>
      <c r="X95" s="25">
        <v>0</v>
      </c>
      <c r="Y95" s="25">
        <v>0</v>
      </c>
      <c r="Z95" s="33">
        <v>0</v>
      </c>
      <c r="AA95" s="32">
        <v>0</v>
      </c>
      <c r="AB95" s="25">
        <v>0</v>
      </c>
      <c r="AC95" s="25">
        <v>0</v>
      </c>
      <c r="AD95" s="25">
        <v>0</v>
      </c>
      <c r="AE95" s="34">
        <v>0</v>
      </c>
      <c r="AF95" s="36">
        <v>0</v>
      </c>
      <c r="AG95" s="25">
        <v>0</v>
      </c>
      <c r="AH95" s="25">
        <v>0</v>
      </c>
      <c r="AI95" s="25">
        <v>0</v>
      </c>
      <c r="AJ95" s="33">
        <v>0</v>
      </c>
      <c r="AK95" s="32">
        <v>0</v>
      </c>
      <c r="AL95" s="25">
        <v>0</v>
      </c>
      <c r="AM95" s="25">
        <v>0</v>
      </c>
      <c r="AN95" s="25">
        <v>0</v>
      </c>
      <c r="AO95" s="34">
        <v>0</v>
      </c>
      <c r="AP95" s="36">
        <v>0</v>
      </c>
      <c r="AQ95" s="25">
        <v>0</v>
      </c>
      <c r="AR95" s="25">
        <v>0</v>
      </c>
      <c r="AS95" s="25">
        <v>0</v>
      </c>
      <c r="AT95" s="33">
        <v>0</v>
      </c>
      <c r="AU95" s="32">
        <v>0</v>
      </c>
      <c r="AV95" s="25">
        <v>0</v>
      </c>
      <c r="AW95" s="25">
        <v>0</v>
      </c>
      <c r="AX95" s="25">
        <v>0</v>
      </c>
      <c r="AY95" s="34">
        <v>0</v>
      </c>
      <c r="AZ95" s="36">
        <v>0</v>
      </c>
      <c r="BA95" s="25">
        <v>0</v>
      </c>
      <c r="BB95" s="25">
        <v>0</v>
      </c>
      <c r="BC95" s="25">
        <v>0</v>
      </c>
      <c r="BD95" s="33">
        <v>0</v>
      </c>
      <c r="BE95" s="32">
        <v>0</v>
      </c>
      <c r="BF95" s="25">
        <v>0</v>
      </c>
      <c r="BG95" s="25">
        <v>0</v>
      </c>
      <c r="BH95" s="25">
        <v>0</v>
      </c>
      <c r="BI95" s="34">
        <v>0</v>
      </c>
      <c r="BJ95" s="36">
        <v>0</v>
      </c>
      <c r="BK95" s="25">
        <v>0</v>
      </c>
      <c r="BL95" s="25">
        <v>0</v>
      </c>
      <c r="BM95" s="25">
        <v>0</v>
      </c>
      <c r="BN95" s="25">
        <v>0</v>
      </c>
      <c r="BO95" s="32">
        <v>0</v>
      </c>
      <c r="BP95" s="25">
        <v>0</v>
      </c>
      <c r="BQ95" s="25">
        <v>0</v>
      </c>
      <c r="BR95" s="25">
        <v>0</v>
      </c>
      <c r="BS95" s="34">
        <v>0</v>
      </c>
      <c r="BT95" s="32">
        <v>0</v>
      </c>
      <c r="BU95" s="25">
        <v>0</v>
      </c>
      <c r="BV95" s="25">
        <v>0</v>
      </c>
      <c r="BW95" s="25">
        <v>0</v>
      </c>
      <c r="BX95" s="34">
        <v>0</v>
      </c>
      <c r="BY95" s="4"/>
      <c r="BZ95" s="4"/>
      <c r="CA95" s="4"/>
      <c r="CB95" s="4"/>
      <c r="CC95" s="4"/>
    </row>
    <row r="96" spans="1:83" ht="19.5" thickBot="1" x14ac:dyDescent="0.3">
      <c r="A96" s="273" t="s">
        <v>73</v>
      </c>
      <c r="B96" s="32">
        <v>529954</v>
      </c>
      <c r="C96" s="25">
        <v>38906</v>
      </c>
      <c r="D96" s="25">
        <v>19846</v>
      </c>
      <c r="E96" s="25">
        <v>220894</v>
      </c>
      <c r="F96" s="34">
        <v>250308</v>
      </c>
      <c r="G96" s="36">
        <v>0</v>
      </c>
      <c r="H96" s="25">
        <v>0</v>
      </c>
      <c r="I96" s="25">
        <v>0</v>
      </c>
      <c r="J96" s="25">
        <v>0</v>
      </c>
      <c r="K96" s="34">
        <v>0</v>
      </c>
      <c r="L96" s="32"/>
      <c r="M96" s="25"/>
      <c r="N96" s="25"/>
      <c r="O96" s="25"/>
      <c r="P96" s="34"/>
      <c r="Q96" s="32">
        <v>420223</v>
      </c>
      <c r="R96" s="25">
        <v>30814</v>
      </c>
      <c r="S96" s="25">
        <v>0</v>
      </c>
      <c r="T96" s="25">
        <v>187479</v>
      </c>
      <c r="U96" s="34">
        <v>201930</v>
      </c>
      <c r="V96" s="36">
        <v>8</v>
      </c>
      <c r="W96" s="25">
        <v>1</v>
      </c>
      <c r="X96" s="25">
        <v>0</v>
      </c>
      <c r="Y96" s="25">
        <v>3</v>
      </c>
      <c r="Z96" s="33">
        <v>4</v>
      </c>
      <c r="AA96" s="32">
        <v>23100</v>
      </c>
      <c r="AB96" s="25">
        <v>8092</v>
      </c>
      <c r="AC96" s="25">
        <v>4588</v>
      </c>
      <c r="AD96" s="25">
        <v>7213</v>
      </c>
      <c r="AE96" s="34">
        <v>3207</v>
      </c>
      <c r="AF96" s="36">
        <v>28</v>
      </c>
      <c r="AG96" s="25">
        <v>10</v>
      </c>
      <c r="AH96" s="25">
        <v>6</v>
      </c>
      <c r="AI96" s="25">
        <v>8</v>
      </c>
      <c r="AJ96" s="33">
        <v>4</v>
      </c>
      <c r="AK96" s="32">
        <v>0</v>
      </c>
      <c r="AL96" s="25">
        <v>0</v>
      </c>
      <c r="AM96" s="25">
        <v>0</v>
      </c>
      <c r="AN96" s="25">
        <v>0</v>
      </c>
      <c r="AO96" s="34">
        <v>0</v>
      </c>
      <c r="AP96" s="36">
        <v>0</v>
      </c>
      <c r="AQ96" s="25">
        <v>0</v>
      </c>
      <c r="AR96" s="25">
        <v>0</v>
      </c>
      <c r="AS96" s="25">
        <v>0</v>
      </c>
      <c r="AT96" s="33">
        <v>0</v>
      </c>
      <c r="AU96" s="32">
        <v>0</v>
      </c>
      <c r="AV96" s="25">
        <v>0</v>
      </c>
      <c r="AW96" s="25">
        <v>0</v>
      </c>
      <c r="AX96" s="25">
        <v>0</v>
      </c>
      <c r="AY96" s="34">
        <v>0</v>
      </c>
      <c r="AZ96" s="36">
        <v>0</v>
      </c>
      <c r="BA96" s="25">
        <v>0</v>
      </c>
      <c r="BB96" s="25">
        <v>0</v>
      </c>
      <c r="BC96" s="25">
        <v>0</v>
      </c>
      <c r="BD96" s="33">
        <v>0</v>
      </c>
      <c r="BE96" s="32">
        <v>23100</v>
      </c>
      <c r="BF96" s="25">
        <v>8092</v>
      </c>
      <c r="BG96" s="25">
        <v>4588</v>
      </c>
      <c r="BH96" s="25">
        <v>7213</v>
      </c>
      <c r="BI96" s="34">
        <v>3207</v>
      </c>
      <c r="BJ96" s="36">
        <v>28</v>
      </c>
      <c r="BK96" s="25">
        <v>10</v>
      </c>
      <c r="BL96" s="25">
        <v>6</v>
      </c>
      <c r="BM96" s="25">
        <v>8</v>
      </c>
      <c r="BN96" s="25">
        <v>4</v>
      </c>
      <c r="BO96" s="32">
        <v>86631</v>
      </c>
      <c r="BP96" s="25">
        <v>0</v>
      </c>
      <c r="BQ96" s="25">
        <v>15258</v>
      </c>
      <c r="BR96" s="25">
        <v>26202</v>
      </c>
      <c r="BS96" s="34">
        <v>45171</v>
      </c>
      <c r="BT96" s="32">
        <v>8</v>
      </c>
      <c r="BU96" s="25">
        <v>0</v>
      </c>
      <c r="BV96" s="25">
        <v>2</v>
      </c>
      <c r="BW96" s="25">
        <v>3</v>
      </c>
      <c r="BX96" s="34">
        <v>3</v>
      </c>
      <c r="BY96" s="4"/>
      <c r="BZ96" s="4"/>
      <c r="CA96" s="4"/>
      <c r="CB96" s="4"/>
      <c r="CC96" s="4"/>
    </row>
    <row r="97" spans="1:81" ht="19.5" thickBot="1" x14ac:dyDescent="0.3">
      <c r="A97" s="273" t="s">
        <v>74</v>
      </c>
      <c r="B97" s="32">
        <v>185804</v>
      </c>
      <c r="C97" s="25">
        <v>17281</v>
      </c>
      <c r="D97" s="25">
        <v>44603</v>
      </c>
      <c r="E97" s="25">
        <v>64335</v>
      </c>
      <c r="F97" s="34">
        <v>59585</v>
      </c>
      <c r="G97" s="36">
        <v>0</v>
      </c>
      <c r="H97" s="25">
        <v>0</v>
      </c>
      <c r="I97" s="25">
        <v>0</v>
      </c>
      <c r="J97" s="25">
        <v>0</v>
      </c>
      <c r="K97" s="34">
        <v>0</v>
      </c>
      <c r="L97" s="32"/>
      <c r="M97" s="25"/>
      <c r="N97" s="25"/>
      <c r="O97" s="25"/>
      <c r="P97" s="34"/>
      <c r="Q97" s="32">
        <v>0</v>
      </c>
      <c r="R97" s="25">
        <v>0</v>
      </c>
      <c r="S97" s="25">
        <v>0</v>
      </c>
      <c r="T97" s="25">
        <v>0</v>
      </c>
      <c r="U97" s="34">
        <v>0</v>
      </c>
      <c r="V97" s="36">
        <v>0</v>
      </c>
      <c r="W97" s="25">
        <v>0</v>
      </c>
      <c r="X97" s="25">
        <v>0</v>
      </c>
      <c r="Y97" s="25">
        <v>0</v>
      </c>
      <c r="Z97" s="33">
        <v>0</v>
      </c>
      <c r="AA97" s="32">
        <v>185804</v>
      </c>
      <c r="AB97" s="25">
        <v>17281</v>
      </c>
      <c r="AC97" s="25">
        <v>44603</v>
      </c>
      <c r="AD97" s="25">
        <v>64335</v>
      </c>
      <c r="AE97" s="34">
        <v>59585</v>
      </c>
      <c r="AF97" s="36">
        <v>210</v>
      </c>
      <c r="AG97" s="25">
        <v>20</v>
      </c>
      <c r="AH97" s="25">
        <v>51</v>
      </c>
      <c r="AI97" s="25">
        <v>73</v>
      </c>
      <c r="AJ97" s="33">
        <v>66</v>
      </c>
      <c r="AK97" s="32">
        <v>0</v>
      </c>
      <c r="AL97" s="25">
        <v>0</v>
      </c>
      <c r="AM97" s="25">
        <v>0</v>
      </c>
      <c r="AN97" s="25">
        <v>0</v>
      </c>
      <c r="AO97" s="34">
        <v>0</v>
      </c>
      <c r="AP97" s="36">
        <v>0</v>
      </c>
      <c r="AQ97" s="25">
        <v>0</v>
      </c>
      <c r="AR97" s="25">
        <v>0</v>
      </c>
      <c r="AS97" s="25">
        <v>0</v>
      </c>
      <c r="AT97" s="33">
        <v>0</v>
      </c>
      <c r="AU97" s="32">
        <v>0</v>
      </c>
      <c r="AV97" s="25">
        <v>0</v>
      </c>
      <c r="AW97" s="25">
        <v>0</v>
      </c>
      <c r="AX97" s="25">
        <v>0</v>
      </c>
      <c r="AY97" s="34">
        <v>0</v>
      </c>
      <c r="AZ97" s="36">
        <v>0</v>
      </c>
      <c r="BA97" s="25">
        <v>0</v>
      </c>
      <c r="BB97" s="25">
        <v>0</v>
      </c>
      <c r="BC97" s="25">
        <v>0</v>
      </c>
      <c r="BD97" s="33">
        <v>0</v>
      </c>
      <c r="BE97" s="32">
        <v>185804</v>
      </c>
      <c r="BF97" s="25">
        <v>17281</v>
      </c>
      <c r="BG97" s="25">
        <v>44603</v>
      </c>
      <c r="BH97" s="25">
        <v>64335</v>
      </c>
      <c r="BI97" s="34">
        <v>59585</v>
      </c>
      <c r="BJ97" s="36">
        <v>210</v>
      </c>
      <c r="BK97" s="25">
        <v>20</v>
      </c>
      <c r="BL97" s="25">
        <v>51</v>
      </c>
      <c r="BM97" s="25">
        <v>73</v>
      </c>
      <c r="BN97" s="25">
        <v>66</v>
      </c>
      <c r="BO97" s="32">
        <v>0</v>
      </c>
      <c r="BP97" s="25">
        <v>0</v>
      </c>
      <c r="BQ97" s="25">
        <v>0</v>
      </c>
      <c r="BR97" s="25">
        <v>0</v>
      </c>
      <c r="BS97" s="34">
        <v>0</v>
      </c>
      <c r="BT97" s="32">
        <v>0</v>
      </c>
      <c r="BU97" s="25">
        <v>0</v>
      </c>
      <c r="BV97" s="25">
        <v>0</v>
      </c>
      <c r="BW97" s="25">
        <v>0</v>
      </c>
      <c r="BX97" s="34">
        <v>0</v>
      </c>
      <c r="BY97" s="4"/>
      <c r="BZ97" s="4"/>
      <c r="CA97" s="4"/>
      <c r="CB97" s="4"/>
      <c r="CC97" s="4"/>
    </row>
    <row r="98" spans="1:81" ht="19.5" thickBot="1" x14ac:dyDescent="0.3">
      <c r="A98" s="273" t="s">
        <v>75</v>
      </c>
      <c r="B98" s="32">
        <v>5018276</v>
      </c>
      <c r="C98" s="25">
        <v>1810760</v>
      </c>
      <c r="D98" s="25">
        <v>1746351</v>
      </c>
      <c r="E98" s="25">
        <v>700050</v>
      </c>
      <c r="F98" s="34">
        <v>761115</v>
      </c>
      <c r="G98" s="36">
        <v>0</v>
      </c>
      <c r="H98" s="25">
        <v>0</v>
      </c>
      <c r="I98" s="25">
        <v>0</v>
      </c>
      <c r="J98" s="25">
        <v>0</v>
      </c>
      <c r="K98" s="34">
        <v>0</v>
      </c>
      <c r="L98" s="32"/>
      <c r="M98" s="25"/>
      <c r="N98" s="25"/>
      <c r="O98" s="25"/>
      <c r="P98" s="34"/>
      <c r="Q98" s="32">
        <v>0</v>
      </c>
      <c r="R98" s="25">
        <v>0</v>
      </c>
      <c r="S98" s="25">
        <v>0</v>
      </c>
      <c r="T98" s="25">
        <v>0</v>
      </c>
      <c r="U98" s="34">
        <v>0</v>
      </c>
      <c r="V98" s="36">
        <v>0</v>
      </c>
      <c r="W98" s="25">
        <v>0</v>
      </c>
      <c r="X98" s="25">
        <v>0</v>
      </c>
      <c r="Y98" s="25">
        <v>0</v>
      </c>
      <c r="Z98" s="33">
        <v>0</v>
      </c>
      <c r="AA98" s="32">
        <v>5018276</v>
      </c>
      <c r="AB98" s="25">
        <v>1810760</v>
      </c>
      <c r="AC98" s="25">
        <v>1746351</v>
      </c>
      <c r="AD98" s="25">
        <v>700050</v>
      </c>
      <c r="AE98" s="34">
        <v>761115</v>
      </c>
      <c r="AF98" s="36">
        <v>37495</v>
      </c>
      <c r="AG98" s="25">
        <v>14256</v>
      </c>
      <c r="AH98" s="25">
        <v>13125</v>
      </c>
      <c r="AI98" s="25">
        <v>5174</v>
      </c>
      <c r="AJ98" s="33">
        <v>4940</v>
      </c>
      <c r="AK98" s="32">
        <v>0</v>
      </c>
      <c r="AL98" s="25">
        <v>0</v>
      </c>
      <c r="AM98" s="25">
        <v>0</v>
      </c>
      <c r="AN98" s="25">
        <v>0</v>
      </c>
      <c r="AO98" s="34">
        <v>0</v>
      </c>
      <c r="AP98" s="36">
        <v>0</v>
      </c>
      <c r="AQ98" s="25">
        <v>0</v>
      </c>
      <c r="AR98" s="25">
        <v>0</v>
      </c>
      <c r="AS98" s="25">
        <v>0</v>
      </c>
      <c r="AT98" s="33">
        <v>0</v>
      </c>
      <c r="AU98" s="32">
        <v>0</v>
      </c>
      <c r="AV98" s="25">
        <v>0</v>
      </c>
      <c r="AW98" s="25">
        <v>0</v>
      </c>
      <c r="AX98" s="25">
        <v>0</v>
      </c>
      <c r="AY98" s="34">
        <v>0</v>
      </c>
      <c r="AZ98" s="36">
        <v>0</v>
      </c>
      <c r="BA98" s="25">
        <v>0</v>
      </c>
      <c r="BB98" s="25">
        <v>0</v>
      </c>
      <c r="BC98" s="25">
        <v>0</v>
      </c>
      <c r="BD98" s="33">
        <v>0</v>
      </c>
      <c r="BE98" s="32">
        <v>5018276</v>
      </c>
      <c r="BF98" s="25">
        <v>1810760</v>
      </c>
      <c r="BG98" s="25">
        <v>1746351</v>
      </c>
      <c r="BH98" s="25">
        <v>700050</v>
      </c>
      <c r="BI98" s="34">
        <v>761115</v>
      </c>
      <c r="BJ98" s="36">
        <v>37495</v>
      </c>
      <c r="BK98" s="25">
        <v>14256</v>
      </c>
      <c r="BL98" s="25">
        <v>13125</v>
      </c>
      <c r="BM98" s="25">
        <v>5174</v>
      </c>
      <c r="BN98" s="25">
        <v>4940</v>
      </c>
      <c r="BO98" s="32">
        <v>0</v>
      </c>
      <c r="BP98" s="25">
        <v>0</v>
      </c>
      <c r="BQ98" s="25">
        <v>0</v>
      </c>
      <c r="BR98" s="25">
        <v>0</v>
      </c>
      <c r="BS98" s="34">
        <v>0</v>
      </c>
      <c r="BT98" s="32">
        <v>0</v>
      </c>
      <c r="BU98" s="25">
        <v>0</v>
      </c>
      <c r="BV98" s="25">
        <v>0</v>
      </c>
      <c r="BW98" s="25">
        <v>0</v>
      </c>
      <c r="BX98" s="34">
        <v>0</v>
      </c>
      <c r="BY98" s="4"/>
      <c r="BZ98" s="4"/>
      <c r="CA98" s="4"/>
      <c r="CB98" s="4"/>
      <c r="CC98" s="4"/>
    </row>
    <row r="99" spans="1:81" ht="19.5" thickBot="1" x14ac:dyDescent="0.3">
      <c r="A99" s="273" t="s">
        <v>76</v>
      </c>
      <c r="B99" s="69">
        <v>67186</v>
      </c>
      <c r="C99" s="290">
        <v>16237</v>
      </c>
      <c r="D99" s="290">
        <v>5005</v>
      </c>
      <c r="E99" s="290">
        <v>40366</v>
      </c>
      <c r="F99" s="291">
        <v>5578</v>
      </c>
      <c r="G99" s="36">
        <v>0</v>
      </c>
      <c r="H99" s="25">
        <v>0</v>
      </c>
      <c r="I99" s="25">
        <v>0</v>
      </c>
      <c r="J99" s="25">
        <v>0</v>
      </c>
      <c r="K99" s="34">
        <v>0</v>
      </c>
      <c r="L99" s="32"/>
      <c r="M99" s="25"/>
      <c r="N99" s="25"/>
      <c r="O99" s="25"/>
      <c r="P99" s="34"/>
      <c r="Q99" s="67">
        <v>0</v>
      </c>
      <c r="R99" s="25">
        <v>0</v>
      </c>
      <c r="S99" s="25">
        <v>0</v>
      </c>
      <c r="T99" s="25">
        <v>0</v>
      </c>
      <c r="U99" s="34">
        <v>0</v>
      </c>
      <c r="V99" s="29">
        <v>0</v>
      </c>
      <c r="W99" s="25">
        <v>0</v>
      </c>
      <c r="X99" s="25">
        <v>0</v>
      </c>
      <c r="Y99" s="25">
        <v>0</v>
      </c>
      <c r="Z99" s="33">
        <v>0</v>
      </c>
      <c r="AA99" s="32">
        <v>67186</v>
      </c>
      <c r="AB99" s="25">
        <v>16237</v>
      </c>
      <c r="AC99" s="25">
        <v>5005</v>
      </c>
      <c r="AD99" s="25">
        <v>40366</v>
      </c>
      <c r="AE99" s="34">
        <v>5578</v>
      </c>
      <c r="AF99" s="36">
        <v>125</v>
      </c>
      <c r="AG99" s="25">
        <v>23</v>
      </c>
      <c r="AH99" s="25">
        <v>9</v>
      </c>
      <c r="AI99" s="25">
        <v>84</v>
      </c>
      <c r="AJ99" s="33">
        <v>9</v>
      </c>
      <c r="AK99" s="32">
        <v>0</v>
      </c>
      <c r="AL99" s="25">
        <v>0</v>
      </c>
      <c r="AM99" s="25">
        <v>0</v>
      </c>
      <c r="AN99" s="25">
        <v>0</v>
      </c>
      <c r="AO99" s="34">
        <v>0</v>
      </c>
      <c r="AP99" s="36">
        <v>0</v>
      </c>
      <c r="AQ99" s="25">
        <v>0</v>
      </c>
      <c r="AR99" s="25">
        <v>0</v>
      </c>
      <c r="AS99" s="25">
        <v>0</v>
      </c>
      <c r="AT99" s="33">
        <v>0</v>
      </c>
      <c r="AU99" s="32">
        <v>0</v>
      </c>
      <c r="AV99" s="25">
        <v>0</v>
      </c>
      <c r="AW99" s="25">
        <v>0</v>
      </c>
      <c r="AX99" s="25">
        <v>0</v>
      </c>
      <c r="AY99" s="34">
        <v>0</v>
      </c>
      <c r="AZ99" s="36">
        <v>0</v>
      </c>
      <c r="BA99" s="25">
        <v>0</v>
      </c>
      <c r="BB99" s="25">
        <v>0</v>
      </c>
      <c r="BC99" s="25">
        <v>0</v>
      </c>
      <c r="BD99" s="33">
        <v>0</v>
      </c>
      <c r="BE99" s="32">
        <v>67186</v>
      </c>
      <c r="BF99" s="25">
        <v>16237</v>
      </c>
      <c r="BG99" s="25">
        <v>5005</v>
      </c>
      <c r="BH99" s="25">
        <v>40366</v>
      </c>
      <c r="BI99" s="34">
        <v>5578</v>
      </c>
      <c r="BJ99" s="36">
        <v>125</v>
      </c>
      <c r="BK99" s="25">
        <v>23</v>
      </c>
      <c r="BL99" s="25">
        <v>9</v>
      </c>
      <c r="BM99" s="25">
        <v>84</v>
      </c>
      <c r="BN99" s="25">
        <v>9</v>
      </c>
      <c r="BO99" s="32">
        <v>0</v>
      </c>
      <c r="BP99" s="25">
        <v>0</v>
      </c>
      <c r="BQ99" s="25">
        <v>0</v>
      </c>
      <c r="BR99" s="25">
        <v>0</v>
      </c>
      <c r="BS99" s="34">
        <v>0</v>
      </c>
      <c r="BT99" s="32">
        <v>0</v>
      </c>
      <c r="BU99" s="25">
        <v>0</v>
      </c>
      <c r="BV99" s="25">
        <v>0</v>
      </c>
      <c r="BW99" s="25">
        <v>0</v>
      </c>
      <c r="BX99" s="34">
        <v>0</v>
      </c>
      <c r="BY99" s="4"/>
      <c r="BZ99" s="4"/>
      <c r="CA99" s="4"/>
      <c r="CB99" s="4"/>
      <c r="CC99" s="4"/>
    </row>
    <row r="100" spans="1:81" s="77" customFormat="1" ht="18.75" x14ac:dyDescent="0.3">
      <c r="A100" s="274" t="s">
        <v>77</v>
      </c>
      <c r="B100" s="275">
        <v>633258180</v>
      </c>
      <c r="C100" s="275">
        <v>149726203</v>
      </c>
      <c r="D100" s="275">
        <v>145490469</v>
      </c>
      <c r="E100" s="275">
        <v>172807008</v>
      </c>
      <c r="F100" s="275">
        <v>165234500</v>
      </c>
      <c r="G100" s="70">
        <v>47600730</v>
      </c>
      <c r="H100" s="71">
        <v>10828639</v>
      </c>
      <c r="I100" s="71">
        <v>10582520</v>
      </c>
      <c r="J100" s="71">
        <v>12505027</v>
      </c>
      <c r="K100" s="72">
        <v>13684544</v>
      </c>
      <c r="L100" s="70">
        <v>14906</v>
      </c>
      <c r="M100" s="71">
        <v>4167</v>
      </c>
      <c r="N100" s="71">
        <v>3183</v>
      </c>
      <c r="O100" s="71">
        <v>3183</v>
      </c>
      <c r="P100" s="73">
        <v>4373</v>
      </c>
      <c r="Q100" s="275">
        <v>311743440</v>
      </c>
      <c r="R100" s="275">
        <v>72411144</v>
      </c>
      <c r="S100" s="275">
        <v>69330519</v>
      </c>
      <c r="T100" s="275">
        <v>88958164</v>
      </c>
      <c r="U100" s="320">
        <v>81043613</v>
      </c>
      <c r="V100" s="309">
        <v>6659</v>
      </c>
      <c r="W100" s="275">
        <v>1569</v>
      </c>
      <c r="X100" s="275">
        <v>1511</v>
      </c>
      <c r="Y100" s="275">
        <v>1910</v>
      </c>
      <c r="Z100" s="308">
        <v>1669</v>
      </c>
      <c r="AA100" s="74">
        <v>211398993</v>
      </c>
      <c r="AB100" s="73">
        <v>51841248</v>
      </c>
      <c r="AC100" s="73">
        <v>50412111</v>
      </c>
      <c r="AD100" s="73">
        <v>54509780</v>
      </c>
      <c r="AE100" s="72">
        <v>54635854</v>
      </c>
      <c r="AF100" s="225">
        <v>319220</v>
      </c>
      <c r="AG100" s="73">
        <v>81940</v>
      </c>
      <c r="AH100" s="73">
        <v>79870</v>
      </c>
      <c r="AI100" s="73">
        <v>78651</v>
      </c>
      <c r="AJ100" s="73">
        <v>78759</v>
      </c>
      <c r="AK100" s="74">
        <v>73708413</v>
      </c>
      <c r="AL100" s="73">
        <v>20901715</v>
      </c>
      <c r="AM100" s="73">
        <v>10809456</v>
      </c>
      <c r="AN100" s="73">
        <v>20686873</v>
      </c>
      <c r="AO100" s="72">
        <v>21310369</v>
      </c>
      <c r="AP100" s="225">
        <v>102960</v>
      </c>
      <c r="AQ100" s="73">
        <v>36334</v>
      </c>
      <c r="AR100" s="73">
        <v>43822</v>
      </c>
      <c r="AS100" s="73">
        <v>10499</v>
      </c>
      <c r="AT100" s="73">
        <v>12305</v>
      </c>
      <c r="AU100" s="74">
        <v>8627186</v>
      </c>
      <c r="AV100" s="73">
        <v>2427206</v>
      </c>
      <c r="AW100" s="73">
        <v>2052602</v>
      </c>
      <c r="AX100" s="73">
        <v>1664209</v>
      </c>
      <c r="AY100" s="72">
        <v>2483169</v>
      </c>
      <c r="AZ100" s="225">
        <v>9709</v>
      </c>
      <c r="BA100" s="73">
        <v>2956</v>
      </c>
      <c r="BB100" s="73">
        <v>2314</v>
      </c>
      <c r="BC100" s="73">
        <v>1938</v>
      </c>
      <c r="BD100" s="73">
        <v>2501</v>
      </c>
      <c r="BE100" s="74">
        <v>129063394</v>
      </c>
      <c r="BF100" s="73">
        <v>28512327</v>
      </c>
      <c r="BG100" s="73">
        <v>37550053</v>
      </c>
      <c r="BH100" s="73">
        <v>32158698</v>
      </c>
      <c r="BI100" s="72">
        <v>30842316</v>
      </c>
      <c r="BJ100" s="225">
        <v>206551</v>
      </c>
      <c r="BK100" s="73">
        <v>42650</v>
      </c>
      <c r="BL100" s="73">
        <v>33734</v>
      </c>
      <c r="BM100" s="73">
        <v>66214</v>
      </c>
      <c r="BN100" s="73">
        <v>63953</v>
      </c>
      <c r="BO100" s="74">
        <v>62515017</v>
      </c>
      <c r="BP100" s="73">
        <v>14645172</v>
      </c>
      <c r="BQ100" s="73">
        <v>15165319</v>
      </c>
      <c r="BR100" s="73">
        <v>16834037</v>
      </c>
      <c r="BS100" s="276">
        <v>15870489</v>
      </c>
      <c r="BT100" s="75">
        <v>2544</v>
      </c>
      <c r="BU100" s="75">
        <v>608</v>
      </c>
      <c r="BV100" s="75">
        <v>642</v>
      </c>
      <c r="BW100" s="75">
        <v>651</v>
      </c>
      <c r="BX100" s="76">
        <v>643</v>
      </c>
    </row>
    <row r="101" spans="1:81" s="77" customFormat="1" ht="18.75" x14ac:dyDescent="0.3">
      <c r="A101" s="277" t="s">
        <v>78</v>
      </c>
      <c r="B101" s="278">
        <v>37294829</v>
      </c>
      <c r="C101" s="279">
        <v>10496655</v>
      </c>
      <c r="D101" s="279">
        <v>8950837</v>
      </c>
      <c r="E101" s="279">
        <v>9522429</v>
      </c>
      <c r="F101" s="280">
        <v>8324908</v>
      </c>
      <c r="G101" s="81"/>
      <c r="H101" s="82"/>
      <c r="I101" s="82"/>
      <c r="J101" s="82"/>
      <c r="K101" s="83"/>
      <c r="L101" s="81"/>
      <c r="M101" s="82"/>
      <c r="N101" s="82"/>
      <c r="O101" s="82"/>
      <c r="P101" s="226"/>
      <c r="Q101" s="78">
        <v>837576</v>
      </c>
      <c r="R101" s="79">
        <v>298278</v>
      </c>
      <c r="S101" s="79">
        <v>226372</v>
      </c>
      <c r="T101" s="79">
        <v>173108</v>
      </c>
      <c r="U101" s="80">
        <v>139818</v>
      </c>
      <c r="V101" s="228">
        <v>126</v>
      </c>
      <c r="W101" s="79">
        <v>45</v>
      </c>
      <c r="X101" s="79">
        <v>34</v>
      </c>
      <c r="Y101" s="79">
        <v>26</v>
      </c>
      <c r="Z101" s="84">
        <v>21</v>
      </c>
      <c r="AA101" s="85">
        <v>36457253</v>
      </c>
      <c r="AB101" s="84">
        <v>10198377</v>
      </c>
      <c r="AC101" s="84">
        <v>8724465</v>
      </c>
      <c r="AD101" s="84">
        <v>9349321</v>
      </c>
      <c r="AE101" s="80">
        <v>8185090</v>
      </c>
      <c r="AF101" s="292">
        <v>95268</v>
      </c>
      <c r="AG101" s="84">
        <v>33663</v>
      </c>
      <c r="AH101" s="84">
        <v>23818</v>
      </c>
      <c r="AI101" s="84">
        <v>18701</v>
      </c>
      <c r="AJ101" s="84">
        <v>19086</v>
      </c>
      <c r="AK101" s="85">
        <v>756428</v>
      </c>
      <c r="AL101" s="84">
        <v>173633</v>
      </c>
      <c r="AM101" s="84">
        <v>137569</v>
      </c>
      <c r="AN101" s="84">
        <v>402540</v>
      </c>
      <c r="AO101" s="80">
        <v>42686</v>
      </c>
      <c r="AP101" s="292">
        <v>11282</v>
      </c>
      <c r="AQ101" s="84">
        <v>1983</v>
      </c>
      <c r="AR101" s="84">
        <v>3633</v>
      </c>
      <c r="AS101" s="84">
        <v>1591</v>
      </c>
      <c r="AT101" s="84">
        <v>4075</v>
      </c>
      <c r="AU101" s="85">
        <v>0</v>
      </c>
      <c r="AV101" s="84">
        <v>0</v>
      </c>
      <c r="AW101" s="84">
        <v>0</v>
      </c>
      <c r="AX101" s="84">
        <v>0</v>
      </c>
      <c r="AY101" s="80">
        <v>0</v>
      </c>
      <c r="AZ101" s="292">
        <v>0</v>
      </c>
      <c r="BA101" s="84">
        <v>0</v>
      </c>
      <c r="BB101" s="84">
        <v>0</v>
      </c>
      <c r="BC101" s="84">
        <v>0</v>
      </c>
      <c r="BD101" s="84">
        <v>0</v>
      </c>
      <c r="BE101" s="85">
        <v>35700825</v>
      </c>
      <c r="BF101" s="84">
        <v>10024744</v>
      </c>
      <c r="BG101" s="84">
        <v>8586896</v>
      </c>
      <c r="BH101" s="84">
        <v>8946781</v>
      </c>
      <c r="BI101" s="80">
        <v>8142404</v>
      </c>
      <c r="BJ101" s="292">
        <v>83986</v>
      </c>
      <c r="BK101" s="84">
        <v>31680</v>
      </c>
      <c r="BL101" s="84">
        <v>20185</v>
      </c>
      <c r="BM101" s="84">
        <v>17110</v>
      </c>
      <c r="BN101" s="84">
        <v>15011</v>
      </c>
      <c r="BO101" s="85">
        <v>0</v>
      </c>
      <c r="BP101" s="84">
        <v>0</v>
      </c>
      <c r="BQ101" s="84">
        <v>0</v>
      </c>
      <c r="BR101" s="84">
        <v>0</v>
      </c>
      <c r="BS101" s="229">
        <v>0</v>
      </c>
      <c r="BT101" s="81"/>
      <c r="BU101" s="82"/>
      <c r="BV101" s="82"/>
      <c r="BW101" s="82"/>
      <c r="BX101" s="83"/>
    </row>
    <row r="102" spans="1:81" s="77" customFormat="1" ht="19.5" thickBot="1" x14ac:dyDescent="0.35">
      <c r="A102" s="281" t="s">
        <v>79</v>
      </c>
      <c r="B102" s="89">
        <v>670553009</v>
      </c>
      <c r="C102" s="90">
        <v>160222858</v>
      </c>
      <c r="D102" s="90">
        <v>154441306</v>
      </c>
      <c r="E102" s="90">
        <v>182329437</v>
      </c>
      <c r="F102" s="91">
        <v>173559408</v>
      </c>
      <c r="G102" s="89">
        <v>47600730</v>
      </c>
      <c r="H102" s="90">
        <v>10828639</v>
      </c>
      <c r="I102" s="90">
        <v>10582520</v>
      </c>
      <c r="J102" s="90">
        <v>12505027</v>
      </c>
      <c r="K102" s="91">
        <v>13684544</v>
      </c>
      <c r="L102" s="92"/>
      <c r="M102" s="93"/>
      <c r="N102" s="93"/>
      <c r="O102" s="93"/>
      <c r="P102" s="169"/>
      <c r="Q102" s="89">
        <v>312581016</v>
      </c>
      <c r="R102" s="90">
        <v>72709422</v>
      </c>
      <c r="S102" s="90">
        <v>69556891</v>
      </c>
      <c r="T102" s="90">
        <v>89131272</v>
      </c>
      <c r="U102" s="91">
        <v>81183431</v>
      </c>
      <c r="V102" s="231"/>
      <c r="W102" s="93"/>
      <c r="X102" s="93"/>
      <c r="Y102" s="93"/>
      <c r="Z102" s="169"/>
      <c r="AA102" s="97">
        <v>247856246</v>
      </c>
      <c r="AB102" s="96">
        <v>62039625</v>
      </c>
      <c r="AC102" s="96">
        <v>59136576</v>
      </c>
      <c r="AD102" s="96">
        <v>63859101</v>
      </c>
      <c r="AE102" s="88">
        <v>62820944</v>
      </c>
      <c r="AF102" s="95"/>
      <c r="AG102" s="96"/>
      <c r="AH102" s="96"/>
      <c r="AI102" s="96"/>
      <c r="AJ102" s="96"/>
      <c r="AK102" s="97">
        <v>74464841</v>
      </c>
      <c r="AL102" s="96">
        <v>21075348</v>
      </c>
      <c r="AM102" s="96">
        <v>10947025</v>
      </c>
      <c r="AN102" s="96">
        <v>21089413</v>
      </c>
      <c r="AO102" s="88">
        <v>21353055</v>
      </c>
      <c r="AP102" s="95"/>
      <c r="AQ102" s="96"/>
      <c r="AR102" s="96"/>
      <c r="AS102" s="96"/>
      <c r="AT102" s="96"/>
      <c r="AU102" s="97">
        <v>8627186</v>
      </c>
      <c r="AV102" s="96">
        <v>2427206</v>
      </c>
      <c r="AW102" s="96">
        <v>2052602</v>
      </c>
      <c r="AX102" s="96">
        <v>1664209</v>
      </c>
      <c r="AY102" s="88">
        <v>2483169</v>
      </c>
      <c r="AZ102" s="95"/>
      <c r="BA102" s="96"/>
      <c r="BB102" s="96"/>
      <c r="BC102" s="96"/>
      <c r="BD102" s="96"/>
      <c r="BE102" s="97">
        <v>164764219</v>
      </c>
      <c r="BF102" s="96">
        <v>38537071</v>
      </c>
      <c r="BG102" s="96">
        <v>46136949</v>
      </c>
      <c r="BH102" s="96">
        <v>41105479</v>
      </c>
      <c r="BI102" s="88">
        <v>38984720</v>
      </c>
      <c r="BJ102" s="95"/>
      <c r="BK102" s="96"/>
      <c r="BL102" s="96"/>
      <c r="BM102" s="96"/>
      <c r="BN102" s="96"/>
      <c r="BO102" s="97">
        <v>62515017</v>
      </c>
      <c r="BP102" s="96">
        <v>14645172</v>
      </c>
      <c r="BQ102" s="96">
        <v>15165319</v>
      </c>
      <c r="BR102" s="96">
        <v>16834037</v>
      </c>
      <c r="BS102" s="282">
        <v>15870489</v>
      </c>
      <c r="BT102" s="92"/>
      <c r="BU102" s="93"/>
      <c r="BV102" s="93"/>
      <c r="BW102" s="93"/>
      <c r="BX102" s="94"/>
    </row>
    <row r="103" spans="1:81" x14ac:dyDescent="0.25">
      <c r="A103" s="98"/>
      <c r="BY103" s="4"/>
      <c r="BZ103" s="4"/>
      <c r="CA103" s="4"/>
      <c r="CB103" s="4"/>
      <c r="CC103" s="4"/>
    </row>
    <row r="104" spans="1:81" x14ac:dyDescent="0.25">
      <c r="A104" s="98"/>
      <c r="B104" s="99"/>
      <c r="C104" s="99"/>
      <c r="D104" s="99"/>
      <c r="E104" s="99"/>
      <c r="F104" s="99"/>
      <c r="G104" s="99"/>
      <c r="H104" s="99"/>
      <c r="I104" s="99"/>
      <c r="J104" s="99"/>
      <c r="K104" s="99"/>
      <c r="L104" s="99"/>
      <c r="M104" s="99"/>
      <c r="N104" s="99"/>
      <c r="O104" s="99"/>
      <c r="P104" s="99"/>
      <c r="Q104" s="99"/>
      <c r="R104" s="99"/>
      <c r="S104" s="99"/>
      <c r="T104" s="99"/>
      <c r="U104" s="99"/>
      <c r="V104" s="99"/>
      <c r="W104" s="99"/>
      <c r="X104" s="99"/>
      <c r="Y104" s="99"/>
      <c r="Z104" s="99"/>
      <c r="AA104" s="99"/>
      <c r="AB104" s="99"/>
      <c r="AC104" s="99"/>
      <c r="AD104" s="99"/>
      <c r="AE104" s="99"/>
      <c r="AF104" s="99"/>
      <c r="AG104" s="99"/>
      <c r="AH104" s="99"/>
      <c r="AI104" s="99"/>
      <c r="AJ104" s="99"/>
      <c r="AK104" s="99"/>
      <c r="AL104" s="99"/>
      <c r="AM104" s="99"/>
      <c r="AN104" s="99"/>
      <c r="AO104" s="99"/>
      <c r="AP104" s="99"/>
      <c r="AQ104" s="99"/>
      <c r="AR104" s="99"/>
      <c r="AS104" s="99"/>
      <c r="AT104" s="99"/>
      <c r="AU104" s="99"/>
      <c r="AV104" s="99"/>
      <c r="AW104" s="99"/>
      <c r="AX104" s="99"/>
      <c r="AY104" s="99"/>
      <c r="AZ104" s="99"/>
      <c r="BA104" s="99"/>
      <c r="BB104" s="99"/>
      <c r="BC104" s="99"/>
      <c r="BD104" s="99"/>
      <c r="BE104" s="99"/>
      <c r="BF104" s="99"/>
      <c r="BG104" s="99"/>
      <c r="BH104" s="99"/>
      <c r="BI104" s="99"/>
      <c r="BJ104" s="99"/>
      <c r="BK104" s="99"/>
      <c r="BL104" s="99"/>
      <c r="BM104" s="99"/>
      <c r="BN104" s="99"/>
      <c r="BO104" s="99"/>
      <c r="BP104" s="99"/>
      <c r="BQ104" s="99"/>
      <c r="BR104" s="99"/>
      <c r="BS104" s="99"/>
      <c r="BT104" s="99"/>
      <c r="BU104" s="99"/>
      <c r="BV104" s="99"/>
      <c r="BW104" s="99"/>
      <c r="BX104" s="99"/>
      <c r="BY104" s="4"/>
      <c r="BZ104" s="4"/>
      <c r="CA104" s="4"/>
      <c r="CB104" s="4"/>
      <c r="CC104" s="4"/>
    </row>
    <row r="105" spans="1:81" x14ac:dyDescent="0.25">
      <c r="A105" s="98"/>
      <c r="B105" s="99"/>
      <c r="C105" s="99"/>
      <c r="D105" s="99"/>
      <c r="E105" s="99"/>
      <c r="F105" s="99"/>
      <c r="Q105" s="99"/>
      <c r="R105" s="99"/>
      <c r="S105" s="99"/>
      <c r="T105" s="99"/>
      <c r="U105" s="99"/>
      <c r="V105" s="99"/>
      <c r="W105" s="99"/>
      <c r="X105" s="99"/>
      <c r="Y105" s="99"/>
      <c r="Z105" s="99"/>
      <c r="AA105" s="99"/>
      <c r="AB105" s="99"/>
      <c r="AC105" s="99"/>
      <c r="AD105" s="99"/>
      <c r="AE105" s="99"/>
      <c r="AF105" s="99"/>
      <c r="AG105" s="99"/>
      <c r="AH105" s="99"/>
      <c r="AI105" s="99"/>
      <c r="AJ105" s="99"/>
      <c r="AK105" s="99"/>
      <c r="AL105" s="99"/>
      <c r="AM105" s="99"/>
      <c r="AN105" s="99"/>
      <c r="AO105" s="99"/>
      <c r="AP105" s="99"/>
      <c r="AQ105" s="99"/>
      <c r="AR105" s="99"/>
      <c r="AS105" s="99"/>
      <c r="AT105" s="99"/>
      <c r="BE105" s="99"/>
      <c r="BF105" s="99"/>
      <c r="BG105" s="99"/>
      <c r="BH105" s="99"/>
      <c r="BI105" s="99"/>
      <c r="BJ105" s="99"/>
      <c r="BK105" s="99"/>
      <c r="BL105" s="99"/>
      <c r="BM105" s="99"/>
      <c r="BN105" s="99"/>
      <c r="BY105" s="4"/>
      <c r="BZ105" s="4"/>
      <c r="CA105" s="4"/>
      <c r="CB105" s="4"/>
      <c r="CC105" s="4"/>
    </row>
    <row r="106" spans="1:81" x14ac:dyDescent="0.25">
      <c r="A106" s="98"/>
      <c r="B106" s="99"/>
      <c r="G106" s="99"/>
      <c r="H106" s="99"/>
      <c r="I106" s="99"/>
      <c r="J106" s="99"/>
      <c r="K106" s="99"/>
      <c r="L106" s="99"/>
      <c r="M106" s="99"/>
      <c r="N106" s="99"/>
      <c r="O106" s="99"/>
      <c r="P106" s="99"/>
      <c r="Q106" s="99"/>
      <c r="R106" s="99"/>
      <c r="S106" s="99"/>
      <c r="T106" s="99"/>
      <c r="U106" s="99"/>
      <c r="AA106" s="99"/>
      <c r="AK106" s="99"/>
      <c r="BE106" s="99"/>
      <c r="BO106" s="99"/>
      <c r="BP106" s="99"/>
      <c r="BQ106" s="99"/>
      <c r="BR106" s="99"/>
      <c r="BS106" s="99"/>
      <c r="BT106" s="99"/>
      <c r="BU106" s="99"/>
      <c r="BV106" s="99"/>
      <c r="BW106" s="99"/>
      <c r="BX106" s="99"/>
      <c r="BY106" s="4"/>
      <c r="BZ106" s="4"/>
      <c r="CA106" s="4"/>
      <c r="CB106" s="4"/>
      <c r="CC106" s="4"/>
    </row>
    <row r="107" spans="1:81" x14ac:dyDescent="0.25">
      <c r="A107" s="98"/>
      <c r="B107" s="99"/>
      <c r="C107" s="99"/>
      <c r="D107" s="99"/>
      <c r="E107" s="99"/>
      <c r="F107" s="99"/>
      <c r="G107" s="99"/>
      <c r="H107" s="99"/>
      <c r="I107" s="99"/>
      <c r="J107" s="99"/>
      <c r="K107" s="99"/>
      <c r="L107" s="99"/>
      <c r="M107" s="99"/>
      <c r="N107" s="99"/>
      <c r="O107" s="99"/>
      <c r="P107" s="99"/>
      <c r="Q107" s="99"/>
      <c r="R107" s="99"/>
      <c r="S107" s="99"/>
      <c r="T107" s="99"/>
      <c r="U107" s="99"/>
      <c r="V107" s="99"/>
      <c r="W107" s="99"/>
      <c r="X107" s="99"/>
      <c r="Y107" s="99"/>
      <c r="Z107" s="99"/>
      <c r="AA107" s="99"/>
      <c r="AB107" s="99"/>
      <c r="AC107" s="99"/>
      <c r="AD107" s="99"/>
      <c r="AE107" s="99"/>
      <c r="AF107" s="99"/>
      <c r="AG107" s="99"/>
      <c r="AH107" s="99"/>
      <c r="AI107" s="99"/>
      <c r="AJ107" s="99"/>
      <c r="AK107" s="99"/>
      <c r="AL107" s="99"/>
      <c r="AM107" s="99"/>
      <c r="AN107" s="99"/>
      <c r="AO107" s="99"/>
      <c r="AP107" s="99"/>
      <c r="AQ107" s="99"/>
      <c r="AR107" s="99"/>
      <c r="AS107" s="99"/>
      <c r="AT107" s="99"/>
      <c r="AU107" s="99"/>
      <c r="AV107" s="99"/>
      <c r="AW107" s="99"/>
      <c r="AX107" s="99"/>
      <c r="AY107" s="99"/>
      <c r="AZ107" s="99"/>
      <c r="BA107" s="99"/>
      <c r="BB107" s="99"/>
      <c r="BC107" s="99"/>
      <c r="BD107" s="99"/>
      <c r="BE107" s="99"/>
      <c r="BF107" s="99"/>
      <c r="BG107" s="99"/>
      <c r="BH107" s="99"/>
      <c r="BI107" s="99"/>
      <c r="BJ107" s="99"/>
      <c r="BK107" s="99"/>
      <c r="BL107" s="99"/>
      <c r="BM107" s="99"/>
      <c r="BN107" s="99"/>
      <c r="BO107" s="99"/>
      <c r="BP107" s="99"/>
      <c r="BQ107" s="99"/>
      <c r="BR107" s="99"/>
      <c r="BS107" s="99"/>
      <c r="BT107" s="99"/>
      <c r="BU107" s="99"/>
      <c r="BV107" s="99"/>
      <c r="BW107" s="99"/>
      <c r="BX107" s="99"/>
      <c r="BY107" s="4"/>
      <c r="BZ107" s="4"/>
      <c r="CA107" s="4"/>
      <c r="CB107" s="4"/>
      <c r="CC107" s="4"/>
    </row>
    <row r="108" spans="1:81" x14ac:dyDescent="0.25">
      <c r="A108" s="98"/>
      <c r="B108" s="99"/>
      <c r="C108" s="99"/>
      <c r="D108" s="99"/>
      <c r="E108" s="99"/>
      <c r="F108" s="99"/>
      <c r="G108" s="99"/>
      <c r="H108" s="99"/>
      <c r="I108" s="99"/>
      <c r="J108" s="99"/>
      <c r="K108" s="99"/>
      <c r="L108" s="99"/>
      <c r="M108" s="99"/>
      <c r="N108" s="99"/>
      <c r="O108" s="99"/>
      <c r="P108" s="99"/>
      <c r="Q108" s="99"/>
      <c r="R108" s="99"/>
      <c r="S108" s="99"/>
      <c r="T108" s="99"/>
      <c r="U108" s="99"/>
      <c r="V108" s="99"/>
      <c r="W108" s="99"/>
      <c r="X108" s="99"/>
      <c r="Y108" s="99"/>
      <c r="Z108" s="99"/>
      <c r="AA108" s="99"/>
      <c r="AB108" s="99"/>
      <c r="AC108" s="99"/>
      <c r="AD108" s="99"/>
      <c r="AE108" s="99"/>
      <c r="AF108" s="99"/>
      <c r="AG108" s="99"/>
      <c r="AH108" s="99"/>
      <c r="AI108" s="99"/>
      <c r="AJ108" s="99"/>
      <c r="AK108" s="99"/>
      <c r="AL108" s="99"/>
      <c r="AM108" s="99"/>
      <c r="AN108" s="99"/>
      <c r="AO108" s="99"/>
      <c r="AP108" s="99"/>
      <c r="AQ108" s="99"/>
      <c r="AR108" s="99"/>
      <c r="AS108" s="99"/>
      <c r="AT108" s="99"/>
      <c r="AU108" s="99"/>
      <c r="AV108" s="99"/>
      <c r="AW108" s="99"/>
      <c r="AX108" s="99"/>
      <c r="AY108" s="99"/>
      <c r="AZ108" s="99"/>
      <c r="BA108" s="99"/>
      <c r="BB108" s="99"/>
      <c r="BC108" s="99"/>
      <c r="BD108" s="99"/>
      <c r="BE108" s="99"/>
      <c r="BF108" s="99"/>
      <c r="BG108" s="99"/>
      <c r="BH108" s="99"/>
      <c r="BI108" s="99"/>
      <c r="BJ108" s="99"/>
      <c r="BK108" s="99"/>
      <c r="BL108" s="99"/>
      <c r="BM108" s="99"/>
      <c r="BN108" s="99"/>
      <c r="BO108" s="99"/>
      <c r="BP108" s="99"/>
      <c r="BQ108" s="99"/>
      <c r="BR108" s="99"/>
      <c r="BS108" s="99"/>
      <c r="BT108" s="99"/>
      <c r="BU108" s="99"/>
      <c r="BV108" s="99"/>
      <c r="BW108" s="99"/>
      <c r="BX108" s="99"/>
      <c r="BY108" s="4"/>
      <c r="BZ108" s="4"/>
      <c r="CA108" s="4"/>
      <c r="CB108" s="4"/>
      <c r="CC108" s="4"/>
    </row>
    <row r="109" spans="1:81" x14ac:dyDescent="0.25">
      <c r="A109" s="98"/>
      <c r="B109" s="99"/>
      <c r="C109" s="99"/>
      <c r="D109" s="99"/>
      <c r="E109" s="99"/>
      <c r="F109" s="99"/>
      <c r="G109" s="99"/>
      <c r="H109" s="99"/>
      <c r="I109" s="99"/>
      <c r="J109" s="99"/>
      <c r="K109" s="99"/>
      <c r="L109" s="99"/>
      <c r="M109" s="99"/>
      <c r="N109" s="99"/>
      <c r="O109" s="99"/>
      <c r="P109" s="99"/>
      <c r="Q109" s="99"/>
      <c r="R109" s="99"/>
      <c r="S109" s="99"/>
      <c r="T109" s="99"/>
      <c r="U109" s="99"/>
      <c r="V109" s="99"/>
      <c r="W109" s="99"/>
      <c r="X109" s="99"/>
      <c r="Y109" s="99"/>
      <c r="Z109" s="99"/>
      <c r="AA109" s="99"/>
      <c r="AB109" s="99"/>
      <c r="AC109" s="99"/>
      <c r="AD109" s="99"/>
      <c r="AE109" s="99"/>
      <c r="AF109" s="99"/>
      <c r="AG109" s="99"/>
      <c r="AH109" s="99"/>
      <c r="AI109" s="99"/>
      <c r="AJ109" s="99"/>
      <c r="AK109" s="99"/>
      <c r="AL109" s="99"/>
      <c r="AM109" s="99"/>
      <c r="AN109" s="99"/>
      <c r="AO109" s="99"/>
      <c r="AP109" s="99"/>
      <c r="AQ109" s="99"/>
      <c r="AR109" s="99"/>
      <c r="AS109" s="99"/>
      <c r="AT109" s="99"/>
      <c r="AU109" s="99"/>
      <c r="AV109" s="99"/>
      <c r="AW109" s="99"/>
      <c r="AX109" s="99"/>
      <c r="AY109" s="99"/>
      <c r="AZ109" s="99"/>
      <c r="BA109" s="99"/>
      <c r="BB109" s="99"/>
      <c r="BC109" s="99"/>
      <c r="BD109" s="99"/>
      <c r="BE109" s="99"/>
      <c r="BF109" s="99"/>
      <c r="BG109" s="99"/>
      <c r="BH109" s="99"/>
      <c r="BI109" s="99"/>
      <c r="BJ109" s="99"/>
      <c r="BK109" s="99"/>
      <c r="BL109" s="99"/>
      <c r="BM109" s="99"/>
      <c r="BN109" s="99"/>
      <c r="BO109" s="99"/>
      <c r="BP109" s="99"/>
      <c r="BQ109" s="99"/>
      <c r="BR109" s="99"/>
      <c r="BS109" s="99"/>
      <c r="BT109" s="99"/>
      <c r="BU109" s="99"/>
      <c r="BV109" s="99"/>
      <c r="BW109" s="99"/>
      <c r="BX109" s="99"/>
      <c r="BY109" s="4"/>
      <c r="BZ109" s="4"/>
      <c r="CA109" s="4"/>
      <c r="CB109" s="4"/>
      <c r="CC109" s="4"/>
    </row>
    <row r="110" spans="1:81" x14ac:dyDescent="0.25">
      <c r="A110" s="98"/>
      <c r="Q110" s="99"/>
      <c r="R110" s="99"/>
      <c r="S110" s="99"/>
      <c r="T110" s="99"/>
      <c r="U110" s="99"/>
      <c r="AA110" s="99"/>
      <c r="AB110" s="99"/>
      <c r="AC110" s="99"/>
      <c r="AD110" s="99"/>
      <c r="AE110" s="99"/>
      <c r="BY110" s="4"/>
      <c r="BZ110" s="4"/>
      <c r="CA110" s="4"/>
      <c r="CB110" s="4"/>
      <c r="CC110" s="4"/>
    </row>
    <row r="111" spans="1:81" x14ac:dyDescent="0.25">
      <c r="A111" s="98"/>
      <c r="B111" s="99"/>
      <c r="C111" s="99"/>
      <c r="D111" s="99"/>
      <c r="E111" s="99"/>
      <c r="F111" s="99"/>
      <c r="G111" s="99"/>
      <c r="H111" s="99"/>
      <c r="I111" s="99"/>
      <c r="J111" s="99"/>
      <c r="K111" s="99"/>
      <c r="L111" s="99"/>
      <c r="M111" s="99"/>
      <c r="N111" s="99"/>
      <c r="O111" s="99"/>
      <c r="P111" s="99"/>
      <c r="Q111" s="99"/>
      <c r="R111" s="99"/>
      <c r="S111" s="99"/>
      <c r="T111" s="99"/>
      <c r="U111" s="99"/>
      <c r="V111" s="99"/>
      <c r="W111" s="99"/>
      <c r="X111" s="99"/>
      <c r="Y111" s="99"/>
      <c r="Z111" s="99"/>
      <c r="AA111" s="99"/>
      <c r="AB111" s="99"/>
      <c r="AC111" s="99"/>
      <c r="AD111" s="99"/>
      <c r="AE111" s="99"/>
      <c r="AF111" s="99"/>
      <c r="AG111" s="99"/>
      <c r="AH111" s="99"/>
      <c r="AI111" s="99"/>
      <c r="AJ111" s="99"/>
      <c r="AK111" s="99"/>
      <c r="AL111" s="99"/>
      <c r="AM111" s="99"/>
      <c r="AN111" s="99"/>
      <c r="AO111" s="99"/>
      <c r="AP111" s="99"/>
      <c r="AQ111" s="99"/>
      <c r="AR111" s="99"/>
      <c r="AS111" s="99"/>
      <c r="AT111" s="99"/>
      <c r="AU111" s="99"/>
      <c r="AV111" s="99"/>
      <c r="AW111" s="99"/>
      <c r="AX111" s="99"/>
      <c r="AY111" s="99"/>
      <c r="AZ111" s="99"/>
      <c r="BA111" s="99"/>
      <c r="BB111" s="99"/>
      <c r="BC111" s="99"/>
      <c r="BD111" s="99"/>
      <c r="BE111" s="99"/>
      <c r="BF111" s="99"/>
      <c r="BG111" s="99"/>
      <c r="BH111" s="99"/>
      <c r="BI111" s="99"/>
      <c r="BJ111" s="99"/>
      <c r="BK111" s="99"/>
      <c r="BL111" s="99"/>
      <c r="BM111" s="99"/>
      <c r="BN111" s="99"/>
      <c r="BO111" s="99"/>
      <c r="BP111" s="99"/>
      <c r="BQ111" s="99"/>
      <c r="BR111" s="99"/>
      <c r="BS111" s="99"/>
      <c r="BT111" s="99"/>
      <c r="BU111" s="99"/>
      <c r="BV111" s="99"/>
      <c r="BW111" s="99"/>
      <c r="BX111" s="99"/>
      <c r="BY111" s="4"/>
      <c r="BZ111" s="4"/>
      <c r="CA111" s="4"/>
      <c r="CB111" s="4"/>
      <c r="CC111" s="4"/>
    </row>
    <row r="112" spans="1:81" x14ac:dyDescent="0.25">
      <c r="A112" s="98"/>
      <c r="B112" s="99"/>
      <c r="C112" s="99"/>
      <c r="D112" s="99"/>
      <c r="E112" s="99"/>
      <c r="F112" s="99"/>
      <c r="G112" s="99"/>
      <c r="H112" s="99"/>
      <c r="I112" s="99"/>
      <c r="J112" s="99"/>
      <c r="K112" s="99"/>
      <c r="L112" s="99"/>
      <c r="M112" s="99"/>
      <c r="N112" s="99"/>
      <c r="O112" s="99"/>
      <c r="P112" s="99"/>
      <c r="Q112" s="99"/>
      <c r="R112" s="99"/>
      <c r="S112" s="99"/>
      <c r="T112" s="99"/>
      <c r="U112" s="99"/>
      <c r="V112" s="99"/>
      <c r="W112" s="99"/>
      <c r="X112" s="99"/>
      <c r="Y112" s="99"/>
      <c r="Z112" s="99"/>
      <c r="AA112" s="99"/>
      <c r="AB112" s="99"/>
      <c r="AC112" s="99"/>
      <c r="AD112" s="99"/>
      <c r="AE112" s="99"/>
      <c r="AF112" s="99"/>
      <c r="AG112" s="99"/>
      <c r="AH112" s="99"/>
      <c r="AI112" s="99"/>
      <c r="AJ112" s="99"/>
      <c r="AK112" s="99"/>
      <c r="AL112" s="99"/>
      <c r="AM112" s="99"/>
      <c r="AN112" s="99"/>
      <c r="AO112" s="99"/>
      <c r="AP112" s="99"/>
      <c r="AQ112" s="99"/>
      <c r="AR112" s="99"/>
      <c r="AS112" s="99"/>
      <c r="AT112" s="99"/>
      <c r="AU112" s="99"/>
      <c r="AV112" s="99"/>
      <c r="AW112" s="99"/>
      <c r="AX112" s="99"/>
      <c r="AY112" s="99"/>
      <c r="AZ112" s="99"/>
      <c r="BA112" s="99"/>
      <c r="BB112" s="99"/>
      <c r="BC112" s="99"/>
      <c r="BD112" s="99"/>
      <c r="BE112" s="99"/>
      <c r="BF112" s="99"/>
      <c r="BG112" s="99"/>
      <c r="BH112" s="99"/>
      <c r="BI112" s="99"/>
      <c r="BJ112" s="99"/>
      <c r="BK112" s="99"/>
      <c r="BL112" s="99"/>
      <c r="BM112" s="99"/>
      <c r="BN112" s="99"/>
      <c r="BO112" s="99"/>
      <c r="BP112" s="99"/>
      <c r="BQ112" s="99"/>
      <c r="BR112" s="99"/>
      <c r="BS112" s="99"/>
      <c r="BT112" s="99"/>
      <c r="BU112" s="99"/>
      <c r="BV112" s="99"/>
      <c r="BW112" s="99"/>
      <c r="BX112" s="99"/>
      <c r="BY112" s="4"/>
      <c r="BZ112" s="4"/>
      <c r="CA112" s="4"/>
      <c r="CB112" s="4"/>
      <c r="CC112" s="4"/>
    </row>
    <row r="113" spans="1:81" x14ac:dyDescent="0.25">
      <c r="A113" s="98"/>
      <c r="B113" s="99"/>
      <c r="C113" s="99"/>
      <c r="D113" s="99"/>
      <c r="E113" s="99"/>
      <c r="F113" s="99"/>
      <c r="G113" s="99"/>
      <c r="H113" s="99"/>
      <c r="I113" s="99"/>
      <c r="J113" s="99"/>
      <c r="K113" s="99"/>
      <c r="L113" s="99"/>
      <c r="M113" s="99"/>
      <c r="N113" s="99"/>
      <c r="O113" s="99"/>
      <c r="P113" s="99"/>
      <c r="Q113" s="99"/>
      <c r="R113" s="99"/>
      <c r="S113" s="99"/>
      <c r="T113" s="99"/>
      <c r="U113" s="99"/>
      <c r="V113" s="99"/>
      <c r="W113" s="99"/>
      <c r="X113" s="99"/>
      <c r="Y113" s="99"/>
      <c r="Z113" s="99"/>
      <c r="AA113" s="99"/>
      <c r="AB113" s="99"/>
      <c r="AC113" s="99"/>
      <c r="AD113" s="99"/>
      <c r="AE113" s="99"/>
      <c r="AF113" s="99"/>
      <c r="AG113" s="99"/>
      <c r="AH113" s="99"/>
      <c r="AI113" s="99"/>
      <c r="AJ113" s="99"/>
      <c r="AK113" s="99"/>
      <c r="AL113" s="99"/>
      <c r="AM113" s="99"/>
      <c r="AN113" s="99"/>
      <c r="AO113" s="99"/>
      <c r="AP113" s="99"/>
      <c r="AQ113" s="99"/>
      <c r="AR113" s="99"/>
      <c r="AS113" s="99"/>
      <c r="AT113" s="99"/>
      <c r="AU113" s="99"/>
      <c r="AV113" s="99"/>
      <c r="AW113" s="99"/>
      <c r="AX113" s="99"/>
      <c r="AY113" s="99"/>
      <c r="AZ113" s="99"/>
      <c r="BA113" s="99"/>
      <c r="BB113" s="99"/>
      <c r="BC113" s="99"/>
      <c r="BD113" s="99"/>
      <c r="BE113" s="99"/>
      <c r="BF113" s="99"/>
      <c r="BG113" s="99"/>
      <c r="BH113" s="99"/>
      <c r="BI113" s="99"/>
      <c r="BJ113" s="99"/>
      <c r="BK113" s="99"/>
      <c r="BL113" s="99"/>
      <c r="BM113" s="99"/>
      <c r="BN113" s="99"/>
      <c r="BO113" s="99"/>
      <c r="BP113" s="99"/>
      <c r="BQ113" s="99"/>
      <c r="BR113" s="99"/>
      <c r="BS113" s="99"/>
      <c r="BT113" s="99"/>
      <c r="BU113" s="99"/>
      <c r="BV113" s="99"/>
      <c r="BW113" s="99"/>
      <c r="BX113" s="99"/>
      <c r="BY113" s="4"/>
      <c r="BZ113" s="4"/>
      <c r="CA113" s="4"/>
      <c r="CB113" s="4"/>
      <c r="CC113" s="4"/>
    </row>
    <row r="114" spans="1:81" x14ac:dyDescent="0.25">
      <c r="A114" s="98"/>
      <c r="BY114" s="4"/>
      <c r="BZ114" s="4"/>
      <c r="CA114" s="4"/>
      <c r="CB114" s="4"/>
      <c r="CC114" s="4"/>
    </row>
    <row r="115" spans="1:81" x14ac:dyDescent="0.25">
      <c r="A115" s="98"/>
      <c r="BY115" s="4"/>
      <c r="BZ115" s="4"/>
      <c r="CA115" s="4"/>
      <c r="CB115" s="4"/>
      <c r="CC115" s="4"/>
    </row>
    <row r="116" spans="1:81" x14ac:dyDescent="0.25">
      <c r="A116" s="98"/>
      <c r="BY116" s="4"/>
      <c r="BZ116" s="4"/>
      <c r="CA116" s="4"/>
      <c r="CB116" s="4"/>
      <c r="CC116" s="4"/>
    </row>
    <row r="117" spans="1:81" x14ac:dyDescent="0.25">
      <c r="A117" s="98"/>
      <c r="BY117" s="4"/>
      <c r="BZ117" s="4"/>
      <c r="CA117" s="4"/>
      <c r="CB117" s="4"/>
      <c r="CC117" s="4"/>
    </row>
    <row r="118" spans="1:81" x14ac:dyDescent="0.25">
      <c r="A118" s="98"/>
      <c r="BY118" s="4"/>
      <c r="BZ118" s="4"/>
      <c r="CA118" s="4"/>
      <c r="CB118" s="4"/>
      <c r="CC118" s="4"/>
    </row>
    <row r="119" spans="1:81" x14ac:dyDescent="0.25">
      <c r="A119" s="98"/>
      <c r="BY119" s="4"/>
      <c r="BZ119" s="4"/>
      <c r="CA119" s="4"/>
      <c r="CB119" s="4"/>
      <c r="CC119" s="4"/>
    </row>
    <row r="120" spans="1:81" x14ac:dyDescent="0.25">
      <c r="A120" s="98"/>
      <c r="BY120" s="4"/>
      <c r="BZ120" s="4"/>
      <c r="CA120" s="4"/>
      <c r="CB120" s="4"/>
      <c r="CC120" s="4"/>
    </row>
    <row r="121" spans="1:81" x14ac:dyDescent="0.25">
      <c r="A121" s="98"/>
      <c r="BY121" s="4"/>
      <c r="BZ121" s="4"/>
      <c r="CA121" s="4"/>
      <c r="CB121" s="4"/>
      <c r="CC121" s="4"/>
    </row>
  </sheetData>
  <mergeCells count="10">
    <mergeCell ref="AA1:BS1"/>
    <mergeCell ref="A2:A3"/>
    <mergeCell ref="B2:F2"/>
    <mergeCell ref="G2:P2"/>
    <mergeCell ref="Q2:Z2"/>
    <mergeCell ref="AA2:AJ2"/>
    <mergeCell ref="AK2:AT2"/>
    <mergeCell ref="AU2:BD2"/>
    <mergeCell ref="BE2:BN2"/>
    <mergeCell ref="BO2:BX2"/>
  </mergeCells>
  <pageMargins left="0.19685039370078741" right="0.11811023622047245" top="0.74803149606299213" bottom="0.19685039370078741" header="0.31496062992125984" footer="0.31496062992125984"/>
  <pageSetup paperSize="8" scale="38" orientation="landscape" r:id="rId1"/>
  <headerFooter>
    <oddHeader>&amp;RПриложение № 3 
к решению комиссии по  разработке ТПГГ ОМС № 23а 
от 28 декабря 2019  г.</oddHeader>
  </headerFooter>
  <rowBreaks count="1" manualBreakCount="1">
    <brk id="102" max="16383" man="1"/>
  </rowBreaks>
  <colBreaks count="3" manualBreakCount="3">
    <brk id="16" max="1048575" man="1"/>
    <brk id="36" max="1048575" man="1"/>
    <brk id="56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3"/>
  <sheetViews>
    <sheetView workbookViewId="0">
      <selection activeCell="F24" sqref="F24"/>
    </sheetView>
  </sheetViews>
  <sheetFormatPr defaultColWidth="18" defaultRowHeight="18.75" x14ac:dyDescent="0.3"/>
  <cols>
    <col min="1" max="3" width="18" style="105"/>
    <col min="4" max="4" width="18" style="106"/>
    <col min="5" max="6" width="18" style="107"/>
    <col min="7" max="7" width="20.5703125" style="107" customWidth="1"/>
    <col min="8" max="10" width="18" style="107"/>
    <col min="11" max="11" width="18" style="107" customWidth="1"/>
    <col min="12" max="12" width="18" style="106"/>
    <col min="13" max="16384" width="18" style="107"/>
  </cols>
  <sheetData>
    <row r="1" spans="1:12" x14ac:dyDescent="0.3">
      <c r="H1" s="109"/>
      <c r="I1" s="238"/>
      <c r="J1" s="239"/>
      <c r="K1" s="239"/>
      <c r="L1" s="107"/>
    </row>
    <row r="2" spans="1:12" x14ac:dyDescent="0.3">
      <c r="H2" s="109"/>
      <c r="I2" s="240"/>
      <c r="J2" s="240"/>
      <c r="K2" s="240"/>
      <c r="L2" s="107"/>
    </row>
    <row r="3" spans="1:12" x14ac:dyDescent="0.3">
      <c r="H3" s="109"/>
      <c r="I3" s="109"/>
      <c r="J3" s="240"/>
      <c r="K3" s="240"/>
      <c r="L3" s="107"/>
    </row>
    <row r="4" spans="1:12" x14ac:dyDescent="0.3">
      <c r="A4" s="437" t="s">
        <v>82</v>
      </c>
      <c r="B4" s="437"/>
      <c r="C4" s="437"/>
      <c r="D4" s="437"/>
      <c r="E4" s="437"/>
      <c r="F4" s="437"/>
      <c r="G4" s="437"/>
      <c r="H4" s="437"/>
      <c r="I4" s="437"/>
      <c r="J4" s="437"/>
      <c r="K4" s="437"/>
      <c r="L4" s="107"/>
    </row>
    <row r="5" spans="1:12" x14ac:dyDescent="0.3">
      <c r="A5" s="437"/>
      <c r="B5" s="437"/>
      <c r="C5" s="437"/>
      <c r="D5" s="437"/>
      <c r="E5" s="437"/>
      <c r="F5" s="437"/>
      <c r="G5" s="437"/>
      <c r="H5" s="437"/>
      <c r="I5" s="437"/>
      <c r="J5" s="437"/>
      <c r="K5" s="437"/>
      <c r="L5" s="107"/>
    </row>
    <row r="6" spans="1:12" x14ac:dyDescent="0.3">
      <c r="A6" s="437"/>
      <c r="B6" s="437"/>
      <c r="C6" s="437"/>
      <c r="D6" s="437"/>
      <c r="E6" s="437"/>
      <c r="F6" s="437"/>
      <c r="G6" s="437"/>
      <c r="H6" s="437"/>
      <c r="I6" s="437"/>
      <c r="J6" s="437"/>
      <c r="K6" s="437"/>
      <c r="L6" s="107"/>
    </row>
    <row r="7" spans="1:12" x14ac:dyDescent="0.3">
      <c r="A7" s="437"/>
      <c r="B7" s="437"/>
      <c r="C7" s="437"/>
      <c r="D7" s="437"/>
      <c r="E7" s="437"/>
      <c r="F7" s="437"/>
      <c r="G7" s="437"/>
      <c r="H7" s="437"/>
      <c r="I7" s="437"/>
      <c r="J7" s="437"/>
      <c r="K7" s="437"/>
      <c r="L7" s="107"/>
    </row>
    <row r="8" spans="1:12" x14ac:dyDescent="0.3">
      <c r="A8" s="437"/>
      <c r="B8" s="437"/>
      <c r="C8" s="437"/>
      <c r="D8" s="437"/>
      <c r="E8" s="437"/>
      <c r="F8" s="437"/>
      <c r="G8" s="437"/>
      <c r="H8" s="437"/>
      <c r="I8" s="437"/>
      <c r="J8" s="437"/>
      <c r="K8" s="437"/>
      <c r="L8" s="107"/>
    </row>
    <row r="9" spans="1:12" x14ac:dyDescent="0.3">
      <c r="A9" s="437"/>
      <c r="B9" s="437"/>
      <c r="C9" s="437"/>
      <c r="D9" s="437"/>
      <c r="E9" s="437"/>
      <c r="F9" s="437"/>
      <c r="G9" s="437"/>
      <c r="H9" s="437"/>
      <c r="I9" s="437"/>
      <c r="J9" s="437"/>
      <c r="K9" s="437"/>
      <c r="L9" s="107"/>
    </row>
    <row r="10" spans="1:12" x14ac:dyDescent="0.3">
      <c r="A10" s="455" t="s">
        <v>138</v>
      </c>
      <c r="B10" s="456"/>
      <c r="C10" s="456"/>
      <c r="D10" s="456"/>
      <c r="E10" s="456"/>
      <c r="F10" s="456"/>
      <c r="G10" s="456"/>
      <c r="H10" s="456"/>
      <c r="I10" s="456"/>
      <c r="J10" s="456"/>
      <c r="K10" s="456"/>
      <c r="L10" s="107"/>
    </row>
    <row r="11" spans="1:12" x14ac:dyDescent="0.3">
      <c r="A11" s="457" t="s">
        <v>84</v>
      </c>
      <c r="B11" s="458"/>
      <c r="C11" s="458"/>
      <c r="D11" s="458"/>
      <c r="E11" s="458"/>
      <c r="F11" s="458"/>
      <c r="G11" s="458"/>
      <c r="H11" s="458"/>
      <c r="I11" s="458"/>
      <c r="J11" s="458"/>
      <c r="K11" s="458"/>
      <c r="L11" s="107"/>
    </row>
    <row r="12" spans="1:12" x14ac:dyDescent="0.3">
      <c r="A12" s="110"/>
      <c r="B12" s="110"/>
      <c r="C12" s="110"/>
      <c r="D12" s="232"/>
      <c r="E12" s="232"/>
      <c r="F12" s="232"/>
      <c r="G12" s="232"/>
      <c r="H12" s="232"/>
      <c r="I12" s="232"/>
      <c r="J12" s="232"/>
      <c r="K12" s="232"/>
      <c r="L12" s="107"/>
    </row>
    <row r="14" spans="1:12" ht="19.5" thickBot="1" x14ac:dyDescent="0.35">
      <c r="A14" s="440" t="s">
        <v>85</v>
      </c>
      <c r="B14" s="441"/>
      <c r="C14" s="442"/>
      <c r="D14" s="235" t="s">
        <v>86</v>
      </c>
      <c r="E14" s="445" t="s">
        <v>87</v>
      </c>
      <c r="F14" s="448" t="s">
        <v>88</v>
      </c>
      <c r="G14" s="451" t="s">
        <v>89</v>
      </c>
      <c r="H14" s="452"/>
      <c r="I14" s="452"/>
      <c r="J14" s="452"/>
      <c r="K14" s="453"/>
      <c r="L14" s="107"/>
    </row>
    <row r="15" spans="1:12" ht="38.25" thickBot="1" x14ac:dyDescent="0.35">
      <c r="A15" s="443"/>
      <c r="B15" s="416"/>
      <c r="C15" s="417"/>
      <c r="D15" s="236"/>
      <c r="E15" s="446"/>
      <c r="F15" s="449"/>
      <c r="G15" s="112" t="s">
        <v>90</v>
      </c>
      <c r="H15" s="459" t="s">
        <v>91</v>
      </c>
      <c r="I15" s="460"/>
      <c r="J15" s="460"/>
      <c r="K15" s="461"/>
      <c r="L15" s="107"/>
    </row>
    <row r="16" spans="1:12" ht="32.25" thickBot="1" x14ac:dyDescent="0.35">
      <c r="A16" s="444"/>
      <c r="B16" s="419"/>
      <c r="C16" s="420"/>
      <c r="D16" s="237"/>
      <c r="E16" s="447"/>
      <c r="F16" s="450"/>
      <c r="G16" s="237"/>
      <c r="H16" s="241" t="s">
        <v>92</v>
      </c>
      <c r="I16" s="241" t="s">
        <v>93</v>
      </c>
      <c r="J16" s="241" t="s">
        <v>94</v>
      </c>
      <c r="K16" s="242" t="s">
        <v>95</v>
      </c>
      <c r="L16" s="107"/>
    </row>
    <row r="17" spans="1:14" ht="19.5" thickBot="1" x14ac:dyDescent="0.35">
      <c r="A17" s="430" t="s">
        <v>96</v>
      </c>
      <c r="B17" s="428"/>
      <c r="C17" s="429"/>
      <c r="D17" s="116">
        <v>1</v>
      </c>
      <c r="E17" s="116">
        <v>2</v>
      </c>
      <c r="F17" s="118">
        <v>3</v>
      </c>
      <c r="G17" s="116">
        <v>4</v>
      </c>
      <c r="H17" s="116">
        <v>5</v>
      </c>
      <c r="I17" s="116">
        <v>6</v>
      </c>
      <c r="J17" s="116">
        <v>7</v>
      </c>
      <c r="K17" s="117">
        <v>8</v>
      </c>
    </row>
    <row r="18" spans="1:14" ht="21" thickBot="1" x14ac:dyDescent="0.35">
      <c r="A18" s="409" t="s">
        <v>97</v>
      </c>
      <c r="B18" s="410"/>
      <c r="C18" s="411"/>
      <c r="D18" s="119">
        <v>1</v>
      </c>
      <c r="E18" s="120"/>
      <c r="F18" s="121"/>
      <c r="G18" s="122">
        <f>G19+G20+G22+G23+G25+G30</f>
        <v>670553009</v>
      </c>
      <c r="H18" s="122">
        <f t="shared" ref="H18:K18" si="0">H19+H20+H22+H23+H25+H30</f>
        <v>160222858</v>
      </c>
      <c r="I18" s="122">
        <f t="shared" si="0"/>
        <v>154441306</v>
      </c>
      <c r="J18" s="122">
        <f t="shared" si="0"/>
        <v>182329437</v>
      </c>
      <c r="K18" s="122">
        <f t="shared" si="0"/>
        <v>173559408</v>
      </c>
      <c r="L18" s="123"/>
      <c r="M18" s="123"/>
      <c r="N18" s="124"/>
    </row>
    <row r="19" spans="1:14" ht="21" thickBot="1" x14ac:dyDescent="0.35">
      <c r="A19" s="431" t="s">
        <v>98</v>
      </c>
      <c r="B19" s="462"/>
      <c r="C19" s="463"/>
      <c r="D19" s="125">
        <v>2</v>
      </c>
      <c r="E19" s="126" t="s">
        <v>99</v>
      </c>
      <c r="F19" s="127">
        <f>F35</f>
        <v>0.34060000000000001</v>
      </c>
      <c r="G19" s="122">
        <f t="shared" ref="G19:K19" si="1">G35</f>
        <v>47600730</v>
      </c>
      <c r="H19" s="122">
        <f t="shared" si="1"/>
        <v>10828639</v>
      </c>
      <c r="I19" s="122">
        <f t="shared" si="1"/>
        <v>10582520</v>
      </c>
      <c r="J19" s="122">
        <f t="shared" si="1"/>
        <v>12505027</v>
      </c>
      <c r="K19" s="122">
        <f t="shared" si="1"/>
        <v>13684544</v>
      </c>
      <c r="L19" s="128"/>
    </row>
    <row r="20" spans="1:14" ht="36.75" thickBot="1" x14ac:dyDescent="0.35">
      <c r="A20" s="424" t="s">
        <v>100</v>
      </c>
      <c r="B20" s="424" t="s">
        <v>101</v>
      </c>
      <c r="C20" s="129" t="s">
        <v>102</v>
      </c>
      <c r="D20" s="116">
        <v>3</v>
      </c>
      <c r="E20" s="130" t="s">
        <v>103</v>
      </c>
      <c r="F20" s="127">
        <f t="shared" ref="F20:K32" si="2">F36</f>
        <v>5.0705999999999998</v>
      </c>
      <c r="G20" s="122">
        <f t="shared" si="2"/>
        <v>74464841</v>
      </c>
      <c r="H20" s="122">
        <f t="shared" si="2"/>
        <v>21075348</v>
      </c>
      <c r="I20" s="122">
        <f t="shared" si="2"/>
        <v>10947025</v>
      </c>
      <c r="J20" s="122">
        <f t="shared" si="2"/>
        <v>21089413</v>
      </c>
      <c r="K20" s="122">
        <f t="shared" si="2"/>
        <v>21353055</v>
      </c>
      <c r="L20" s="138"/>
    </row>
    <row r="21" spans="1:14" ht="21" thickBot="1" x14ac:dyDescent="0.35">
      <c r="A21" s="425"/>
      <c r="B21" s="425"/>
      <c r="C21" s="129">
        <v>20</v>
      </c>
      <c r="D21" s="116">
        <v>4</v>
      </c>
      <c r="E21" s="126" t="s">
        <v>104</v>
      </c>
      <c r="F21" s="127">
        <f t="shared" si="2"/>
        <v>0.29249999999999998</v>
      </c>
      <c r="G21" s="122">
        <f t="shared" si="2"/>
        <v>756428</v>
      </c>
      <c r="H21" s="122">
        <f t="shared" si="2"/>
        <v>173633</v>
      </c>
      <c r="I21" s="122">
        <f t="shared" si="2"/>
        <v>137569</v>
      </c>
      <c r="J21" s="122">
        <f t="shared" si="2"/>
        <v>402540</v>
      </c>
      <c r="K21" s="122">
        <f t="shared" si="2"/>
        <v>42686</v>
      </c>
      <c r="L21" s="123"/>
    </row>
    <row r="22" spans="1:14" ht="24.75" thickBot="1" x14ac:dyDescent="0.35">
      <c r="A22" s="425"/>
      <c r="B22" s="425"/>
      <c r="C22" s="129" t="s">
        <v>105</v>
      </c>
      <c r="D22" s="116">
        <v>5</v>
      </c>
      <c r="E22" s="130" t="s">
        <v>106</v>
      </c>
      <c r="F22" s="127">
        <f t="shared" si="2"/>
        <v>0.23319999999999999</v>
      </c>
      <c r="G22" s="122">
        <f t="shared" si="2"/>
        <v>8627186</v>
      </c>
      <c r="H22" s="122">
        <f t="shared" si="2"/>
        <v>2427206</v>
      </c>
      <c r="I22" s="122">
        <f t="shared" si="2"/>
        <v>2052602</v>
      </c>
      <c r="J22" s="122">
        <f t="shared" si="2"/>
        <v>1664209</v>
      </c>
      <c r="K22" s="122">
        <f t="shared" si="2"/>
        <v>2483169</v>
      </c>
      <c r="L22" s="123"/>
    </row>
    <row r="23" spans="1:14" ht="24.75" thickBot="1" x14ac:dyDescent="0.35">
      <c r="A23" s="425"/>
      <c r="B23" s="425"/>
      <c r="C23" s="129" t="s">
        <v>107</v>
      </c>
      <c r="D23" s="116">
        <v>6</v>
      </c>
      <c r="E23" s="130" t="s">
        <v>108</v>
      </c>
      <c r="F23" s="127">
        <f t="shared" si="2"/>
        <v>0.75419999999999998</v>
      </c>
      <c r="G23" s="122">
        <f t="shared" si="2"/>
        <v>164764219</v>
      </c>
      <c r="H23" s="122">
        <f t="shared" si="2"/>
        <v>38537071</v>
      </c>
      <c r="I23" s="122">
        <f t="shared" si="2"/>
        <v>46136949</v>
      </c>
      <c r="J23" s="122">
        <f t="shared" si="2"/>
        <v>41105479</v>
      </c>
      <c r="K23" s="122">
        <f t="shared" si="2"/>
        <v>38984720</v>
      </c>
    </row>
    <row r="24" spans="1:14" ht="21" thickBot="1" x14ac:dyDescent="0.35">
      <c r="A24" s="426"/>
      <c r="B24" s="426"/>
      <c r="C24" s="131">
        <v>23</v>
      </c>
      <c r="D24" s="132">
        <v>7</v>
      </c>
      <c r="E24" s="126" t="s">
        <v>104</v>
      </c>
      <c r="F24" s="127">
        <f t="shared" si="2"/>
        <v>2.3109999999999999</v>
      </c>
      <c r="G24" s="122">
        <f t="shared" si="2"/>
        <v>35700825</v>
      </c>
      <c r="H24" s="122">
        <f t="shared" si="2"/>
        <v>10024744</v>
      </c>
      <c r="I24" s="122">
        <f t="shared" si="2"/>
        <v>8586896</v>
      </c>
      <c r="J24" s="122">
        <f t="shared" si="2"/>
        <v>8946781</v>
      </c>
      <c r="K24" s="122">
        <f t="shared" si="2"/>
        <v>8142404</v>
      </c>
    </row>
    <row r="25" spans="1:14" ht="21" thickBot="1" x14ac:dyDescent="0.35">
      <c r="A25" s="395" t="s">
        <v>109</v>
      </c>
      <c r="B25" s="396"/>
      <c r="C25" s="464"/>
      <c r="D25" s="133">
        <v>8</v>
      </c>
      <c r="E25" s="243" t="s">
        <v>110</v>
      </c>
      <c r="F25" s="127">
        <f t="shared" si="2"/>
        <v>0.17283000000000001</v>
      </c>
      <c r="G25" s="122">
        <f t="shared" si="2"/>
        <v>312581016</v>
      </c>
      <c r="H25" s="122">
        <f t="shared" si="2"/>
        <v>72709422</v>
      </c>
      <c r="I25" s="122">
        <f t="shared" si="2"/>
        <v>69556891</v>
      </c>
      <c r="J25" s="122">
        <f t="shared" si="2"/>
        <v>89131272</v>
      </c>
      <c r="K25" s="122">
        <f t="shared" si="2"/>
        <v>81183431</v>
      </c>
    </row>
    <row r="26" spans="1:14" ht="21" thickBot="1" x14ac:dyDescent="0.35">
      <c r="A26" s="427" t="s">
        <v>111</v>
      </c>
      <c r="B26" s="428"/>
      <c r="C26" s="429"/>
      <c r="D26" s="116">
        <v>9</v>
      </c>
      <c r="E26" s="136" t="s">
        <v>104</v>
      </c>
      <c r="F26" s="127">
        <f t="shared" si="2"/>
        <v>3.3E-3</v>
      </c>
      <c r="G26" s="122">
        <f t="shared" si="2"/>
        <v>837576</v>
      </c>
      <c r="H26" s="122">
        <f t="shared" si="2"/>
        <v>298278</v>
      </c>
      <c r="I26" s="122">
        <f t="shared" si="2"/>
        <v>226372</v>
      </c>
      <c r="J26" s="122">
        <f t="shared" si="2"/>
        <v>173108</v>
      </c>
      <c r="K26" s="122">
        <f t="shared" si="2"/>
        <v>139818</v>
      </c>
      <c r="L26" s="128"/>
    </row>
    <row r="27" spans="1:14" ht="21" thickBot="1" x14ac:dyDescent="0.35">
      <c r="A27" s="399" t="s">
        <v>112</v>
      </c>
      <c r="B27" s="405"/>
      <c r="C27" s="406"/>
      <c r="D27" s="116">
        <v>10</v>
      </c>
      <c r="E27" s="139" t="s">
        <v>110</v>
      </c>
      <c r="F27" s="127">
        <f t="shared" si="2"/>
        <v>9.7000000000000003E-3</v>
      </c>
      <c r="G27" s="122">
        <f t="shared" si="2"/>
        <v>48182299</v>
      </c>
      <c r="H27" s="122">
        <f t="shared" si="2"/>
        <v>9768959</v>
      </c>
      <c r="I27" s="122">
        <f t="shared" si="2"/>
        <v>10014684</v>
      </c>
      <c r="J27" s="122">
        <f t="shared" si="2"/>
        <v>13589501</v>
      </c>
      <c r="K27" s="122">
        <f t="shared" si="2"/>
        <v>14809155</v>
      </c>
      <c r="L27" s="138"/>
    </row>
    <row r="28" spans="1:14" ht="21" thickBot="1" x14ac:dyDescent="0.35">
      <c r="A28" s="399" t="s">
        <v>113</v>
      </c>
      <c r="B28" s="405"/>
      <c r="C28" s="406"/>
      <c r="D28" s="116">
        <v>11</v>
      </c>
      <c r="E28" s="139" t="s">
        <v>110</v>
      </c>
      <c r="F28" s="127">
        <f t="shared" si="2"/>
        <v>1.8000000000000001E-4</v>
      </c>
      <c r="G28" s="122">
        <f t="shared" si="2"/>
        <v>0</v>
      </c>
      <c r="H28" s="122">
        <f t="shared" si="2"/>
        <v>0</v>
      </c>
      <c r="I28" s="122">
        <f t="shared" si="2"/>
        <v>0</v>
      </c>
      <c r="J28" s="122">
        <f t="shared" si="2"/>
        <v>0</v>
      </c>
      <c r="K28" s="122">
        <f t="shared" si="2"/>
        <v>0</v>
      </c>
      <c r="L28" s="138"/>
    </row>
    <row r="29" spans="1:14" ht="21" thickBot="1" x14ac:dyDescent="0.35">
      <c r="A29" s="399" t="s">
        <v>114</v>
      </c>
      <c r="B29" s="405"/>
      <c r="C29" s="406"/>
      <c r="D29" s="116">
        <v>12</v>
      </c>
      <c r="E29" s="139" t="s">
        <v>110</v>
      </c>
      <c r="F29" s="140">
        <f t="shared" si="2"/>
        <v>3.0999999999999999E-3</v>
      </c>
      <c r="G29" s="122">
        <f t="shared" si="2"/>
        <v>8605709</v>
      </c>
      <c r="H29" s="122">
        <f t="shared" si="2"/>
        <v>1978691</v>
      </c>
      <c r="I29" s="122">
        <f t="shared" si="2"/>
        <v>1537102</v>
      </c>
      <c r="J29" s="122">
        <f t="shared" si="2"/>
        <v>2069527</v>
      </c>
      <c r="K29" s="122">
        <f t="shared" si="2"/>
        <v>3020389</v>
      </c>
    </row>
    <row r="30" spans="1:14" ht="21" thickBot="1" x14ac:dyDescent="0.35">
      <c r="A30" s="434" t="s">
        <v>115</v>
      </c>
      <c r="B30" s="435"/>
      <c r="C30" s="436"/>
      <c r="D30" s="116">
        <v>13</v>
      </c>
      <c r="E30" s="130" t="s">
        <v>116</v>
      </c>
      <c r="F30" s="127">
        <f t="shared" si="2"/>
        <v>5.5300000000000002E-2</v>
      </c>
      <c r="G30" s="122">
        <f t="shared" si="2"/>
        <v>62515017</v>
      </c>
      <c r="H30" s="122">
        <f t="shared" si="2"/>
        <v>14645172</v>
      </c>
      <c r="I30" s="122">
        <f t="shared" si="2"/>
        <v>15165319</v>
      </c>
      <c r="J30" s="122">
        <f t="shared" si="2"/>
        <v>16834037</v>
      </c>
      <c r="K30" s="122">
        <f t="shared" si="2"/>
        <v>15870489</v>
      </c>
    </row>
    <row r="31" spans="1:14" ht="21" thickBot="1" x14ac:dyDescent="0.35">
      <c r="A31" s="399" t="s">
        <v>112</v>
      </c>
      <c r="B31" s="405"/>
      <c r="C31" s="406"/>
      <c r="D31" s="116">
        <v>14</v>
      </c>
      <c r="E31" s="130" t="s">
        <v>116</v>
      </c>
      <c r="F31" s="127">
        <f t="shared" si="2"/>
        <v>5.8700000000000002E-3</v>
      </c>
      <c r="G31" s="122">
        <f>G47</f>
        <v>26677600</v>
      </c>
      <c r="H31" s="122">
        <f t="shared" si="2"/>
        <v>6820744</v>
      </c>
      <c r="I31" s="122">
        <f t="shared" si="2"/>
        <v>6201635</v>
      </c>
      <c r="J31" s="122">
        <f t="shared" si="2"/>
        <v>7770763</v>
      </c>
      <c r="K31" s="122">
        <f t="shared" si="2"/>
        <v>5884458</v>
      </c>
    </row>
    <row r="32" spans="1:14" ht="21" thickBot="1" x14ac:dyDescent="0.35">
      <c r="A32" s="399" t="s">
        <v>117</v>
      </c>
      <c r="B32" s="405"/>
      <c r="C32" s="406"/>
      <c r="D32" s="116">
        <v>15</v>
      </c>
      <c r="E32" s="130" t="s">
        <v>116</v>
      </c>
      <c r="F32" s="127">
        <f t="shared" si="2"/>
        <v>5.5099999999999995E-4</v>
      </c>
      <c r="G32" s="122">
        <f>G48</f>
        <v>0</v>
      </c>
      <c r="H32" s="122">
        <f t="shared" si="2"/>
        <v>0</v>
      </c>
      <c r="I32" s="122">
        <f t="shared" si="2"/>
        <v>0</v>
      </c>
      <c r="J32" s="122">
        <f t="shared" si="2"/>
        <v>0</v>
      </c>
      <c r="K32" s="122">
        <f t="shared" si="2"/>
        <v>0</v>
      </c>
      <c r="L32" s="123"/>
    </row>
    <row r="33" spans="1:16" ht="21" thickBot="1" x14ac:dyDescent="0.35">
      <c r="A33" s="421" t="s">
        <v>118</v>
      </c>
      <c r="B33" s="422"/>
      <c r="C33" s="423"/>
      <c r="D33" s="116">
        <v>16</v>
      </c>
      <c r="E33" s="130" t="s">
        <v>119</v>
      </c>
      <c r="F33" s="141">
        <f>F70</f>
        <v>0</v>
      </c>
      <c r="G33" s="142">
        <f>G70</f>
        <v>0</v>
      </c>
      <c r="H33" s="142">
        <f t="shared" ref="H33:K33" si="3">H70</f>
        <v>0</v>
      </c>
      <c r="I33" s="142">
        <f t="shared" si="3"/>
        <v>0</v>
      </c>
      <c r="J33" s="142">
        <f t="shared" si="3"/>
        <v>0</v>
      </c>
      <c r="K33" s="142">
        <f t="shared" si="3"/>
        <v>0</v>
      </c>
    </row>
    <row r="34" spans="1:16" ht="46.5" customHeight="1" thickBot="1" x14ac:dyDescent="0.35">
      <c r="A34" s="409" t="s">
        <v>120</v>
      </c>
      <c r="B34" s="410"/>
      <c r="C34" s="411"/>
      <c r="D34" s="116">
        <v>17</v>
      </c>
      <c r="E34" s="143"/>
      <c r="F34" s="141"/>
      <c r="G34" s="122">
        <f>G35+G36+G38+G39+G41+G46</f>
        <v>670553009</v>
      </c>
      <c r="H34" s="122">
        <f t="shared" ref="H34:K34" si="4">H35+H36+H38+H39+H41+H46</f>
        <v>160222858</v>
      </c>
      <c r="I34" s="122">
        <f t="shared" si="4"/>
        <v>154441306</v>
      </c>
      <c r="J34" s="122">
        <f t="shared" si="4"/>
        <v>182329437</v>
      </c>
      <c r="K34" s="122">
        <f t="shared" si="4"/>
        <v>173559408</v>
      </c>
      <c r="L34" s="123"/>
      <c r="M34" s="123"/>
      <c r="N34" s="123"/>
      <c r="O34" s="123"/>
      <c r="P34" s="123"/>
    </row>
    <row r="35" spans="1:16" ht="21" thickBot="1" x14ac:dyDescent="0.35">
      <c r="A35" s="395" t="s">
        <v>121</v>
      </c>
      <c r="B35" s="396"/>
      <c r="C35" s="397"/>
      <c r="D35" s="116">
        <v>18</v>
      </c>
      <c r="E35" s="130" t="s">
        <v>99</v>
      </c>
      <c r="F35" s="141">
        <v>0.34060000000000001</v>
      </c>
      <c r="G35" s="122">
        <f>'[4]СОГАЗ фин и об уточ на 16.01.20'!G102</f>
        <v>47600730</v>
      </c>
      <c r="H35" s="122">
        <f>'[4]СОГАЗ фин и об уточ на 16.01.20'!H102</f>
        <v>10828639</v>
      </c>
      <c r="I35" s="122">
        <f>'[4]СОГАЗ фин и об уточ на 16.01.20'!I102</f>
        <v>10582520</v>
      </c>
      <c r="J35" s="122">
        <f>'[4]СОГАЗ фин и об уточ на 16.01.20'!J102</f>
        <v>12505027</v>
      </c>
      <c r="K35" s="122">
        <f>'[4]СОГАЗ фин и об уточ на 16.01.20'!K102</f>
        <v>13684544</v>
      </c>
    </row>
    <row r="36" spans="1:16" ht="36.75" thickBot="1" x14ac:dyDescent="0.35">
      <c r="A36" s="424" t="s">
        <v>100</v>
      </c>
      <c r="B36" s="424" t="s">
        <v>101</v>
      </c>
      <c r="C36" s="234"/>
      <c r="D36" s="116">
        <v>19</v>
      </c>
      <c r="E36" s="130" t="s">
        <v>103</v>
      </c>
      <c r="F36" s="141">
        <v>5.0705999999999998</v>
      </c>
      <c r="G36" s="122">
        <f>'[4]СОГАЗ фин и об уточ на 16.01.20'!AT102</f>
        <v>74464841</v>
      </c>
      <c r="H36" s="122">
        <f>'[4]СОГАЗ фин и об уточ на 16.01.20'!AU102</f>
        <v>21075348</v>
      </c>
      <c r="I36" s="122">
        <f>'[4]СОГАЗ фин и об уточ на 16.01.20'!AV102</f>
        <v>10947025</v>
      </c>
      <c r="J36" s="122">
        <f>'[4]СОГАЗ фин и об уточ на 16.01.20'!AW102</f>
        <v>21089413</v>
      </c>
      <c r="K36" s="122">
        <f>'[4]СОГАЗ фин и об уточ на 16.01.20'!AX102</f>
        <v>21353055</v>
      </c>
    </row>
    <row r="37" spans="1:16" ht="21" thickBot="1" x14ac:dyDescent="0.35">
      <c r="A37" s="425"/>
      <c r="B37" s="425"/>
      <c r="C37" s="234"/>
      <c r="D37" s="116">
        <v>20</v>
      </c>
      <c r="E37" s="126" t="s">
        <v>104</v>
      </c>
      <c r="F37" s="141">
        <f>'[4]услуги 2019 г'!J17</f>
        <v>0.29249999999999998</v>
      </c>
      <c r="G37" s="122">
        <f>'[4]СОГАЗ фин и об уточ на 16.01.20'!AT101</f>
        <v>756428</v>
      </c>
      <c r="H37" s="122">
        <f>'[4]СОГАЗ фин и об уточ на 16.01.20'!AU101</f>
        <v>173633</v>
      </c>
      <c r="I37" s="122">
        <f>'[4]СОГАЗ фин и об уточ на 16.01.20'!AV101</f>
        <v>137569</v>
      </c>
      <c r="J37" s="122">
        <f>'[4]СОГАЗ фин и об уточ на 16.01.20'!AW101</f>
        <v>402540</v>
      </c>
      <c r="K37" s="122">
        <f>'[4]СОГАЗ фин и об уточ на 16.01.20'!AX101</f>
        <v>42686</v>
      </c>
      <c r="L37" s="123"/>
    </row>
    <row r="38" spans="1:16" ht="24.75" thickBot="1" x14ac:dyDescent="0.35">
      <c r="A38" s="425"/>
      <c r="B38" s="425"/>
      <c r="C38" s="234"/>
      <c r="D38" s="116">
        <v>21</v>
      </c>
      <c r="E38" s="130" t="s">
        <v>106</v>
      </c>
      <c r="F38" s="141">
        <v>0.23319999999999999</v>
      </c>
      <c r="G38" s="122">
        <f>'[4]СОГАЗ фин и об уточ на 16.01.20'!BK102</f>
        <v>8627186</v>
      </c>
      <c r="H38" s="122">
        <f>'[4]СОГАЗ фин и об уточ на 16.01.20'!BL102</f>
        <v>2427206</v>
      </c>
      <c r="I38" s="122">
        <f>'[4]СОГАЗ фин и об уточ на 16.01.20'!BM102</f>
        <v>2052602</v>
      </c>
      <c r="J38" s="122">
        <f>'[4]СОГАЗ фин и об уточ на 16.01.20'!BN102</f>
        <v>1664209</v>
      </c>
      <c r="K38" s="122">
        <f>'[4]СОГАЗ фин и об уточ на 16.01.20'!BO102</f>
        <v>2483169</v>
      </c>
    </row>
    <row r="39" spans="1:16" ht="24.75" thickBot="1" x14ac:dyDescent="0.35">
      <c r="A39" s="425"/>
      <c r="B39" s="425"/>
      <c r="C39" s="234"/>
      <c r="D39" s="116">
        <v>22</v>
      </c>
      <c r="E39" s="130" t="s">
        <v>108</v>
      </c>
      <c r="F39" s="141">
        <v>0.75419999999999998</v>
      </c>
      <c r="G39" s="122">
        <f>'[4]СОГАЗ фин и об уточ на 16.01.20'!BW102</f>
        <v>164764219</v>
      </c>
      <c r="H39" s="122">
        <f>'[4]СОГАЗ фин и об уточ на 16.01.20'!BX102</f>
        <v>38537071</v>
      </c>
      <c r="I39" s="122">
        <f>'[4]СОГАЗ фин и об уточ на 16.01.20'!BY102</f>
        <v>46136949</v>
      </c>
      <c r="J39" s="122">
        <f>'[4]СОГАЗ фин и об уточ на 16.01.20'!BZ102</f>
        <v>41105479</v>
      </c>
      <c r="K39" s="122">
        <f>'[4]СОГАЗ фин и об уточ на 16.01.20'!CA102</f>
        <v>38984720</v>
      </c>
    </row>
    <row r="40" spans="1:16" ht="21" thickBot="1" x14ac:dyDescent="0.35">
      <c r="A40" s="426"/>
      <c r="B40" s="426"/>
      <c r="C40" s="233"/>
      <c r="D40" s="125">
        <v>23</v>
      </c>
      <c r="E40" s="126" t="s">
        <v>104</v>
      </c>
      <c r="F40" s="141">
        <f>'[4]услуги 2019 г'!L17</f>
        <v>2.3109999999999999</v>
      </c>
      <c r="G40" s="122">
        <f>'[4]СОГАЗ фин и об уточ на 16.01.20'!BW101</f>
        <v>35700825</v>
      </c>
      <c r="H40" s="122">
        <f>'[4]СОГАЗ фин и об уточ на 16.01.20'!BX101</f>
        <v>10024744</v>
      </c>
      <c r="I40" s="122">
        <f>'[4]СОГАЗ фин и об уточ на 16.01.20'!BY101</f>
        <v>8586896</v>
      </c>
      <c r="J40" s="122">
        <f>'[4]СОГАЗ фин и об уточ на 16.01.20'!BZ101</f>
        <v>8946781</v>
      </c>
      <c r="K40" s="122">
        <f>'[4]СОГАЗ фин и об уточ на 16.01.20'!CA101</f>
        <v>8142404</v>
      </c>
    </row>
    <row r="41" spans="1:16" ht="21" thickBot="1" x14ac:dyDescent="0.35">
      <c r="A41" s="395" t="s">
        <v>122</v>
      </c>
      <c r="B41" s="396"/>
      <c r="C41" s="397"/>
      <c r="D41" s="237">
        <v>24</v>
      </c>
      <c r="E41" s="130" t="s">
        <v>110</v>
      </c>
      <c r="F41" s="141">
        <v>0.17283000000000001</v>
      </c>
      <c r="G41" s="122">
        <f>'[4]СОГАЗ фин и об уточ на 16.01.20'!R102</f>
        <v>312581016</v>
      </c>
      <c r="H41" s="122">
        <f>'[4]СОГАЗ фин и об уточ на 16.01.20'!S102</f>
        <v>72709422</v>
      </c>
      <c r="I41" s="122">
        <f>'[4]СОГАЗ фин и об уточ на 16.01.20'!T102</f>
        <v>69556891</v>
      </c>
      <c r="J41" s="122">
        <f>'[4]СОГАЗ фин и об уточ на 16.01.20'!U102</f>
        <v>89131272</v>
      </c>
      <c r="K41" s="122">
        <f>'[4]СОГАЗ фин и об уточ на 16.01.20'!V102</f>
        <v>81183431</v>
      </c>
    </row>
    <row r="42" spans="1:16" ht="21" thickBot="1" x14ac:dyDescent="0.35">
      <c r="A42" s="427" t="s">
        <v>111</v>
      </c>
      <c r="B42" s="428"/>
      <c r="C42" s="429"/>
      <c r="D42" s="116">
        <v>25</v>
      </c>
      <c r="E42" s="126" t="s">
        <v>104</v>
      </c>
      <c r="F42" s="141">
        <f>'[4]услуги 2019 г'!H17</f>
        <v>3.3E-3</v>
      </c>
      <c r="G42" s="122">
        <f>'[4]СОГАЗ фин и об уточ на 16.01.20'!R101</f>
        <v>837576</v>
      </c>
      <c r="H42" s="122">
        <f>'[4]СОГАЗ фин и об уточ на 16.01.20'!S101</f>
        <v>298278</v>
      </c>
      <c r="I42" s="122">
        <f>'[4]СОГАЗ фин и об уточ на 16.01.20'!T101</f>
        <v>226372</v>
      </c>
      <c r="J42" s="122">
        <f>'[4]СОГАЗ фин и об уточ на 16.01.20'!U101</f>
        <v>173108</v>
      </c>
      <c r="K42" s="122">
        <f>'[4]СОГАЗ фин и об уточ на 16.01.20'!V101</f>
        <v>139818</v>
      </c>
      <c r="L42" s="138"/>
    </row>
    <row r="43" spans="1:16" ht="21" thickBot="1" x14ac:dyDescent="0.35">
      <c r="A43" s="399" t="s">
        <v>112</v>
      </c>
      <c r="B43" s="405"/>
      <c r="C43" s="406"/>
      <c r="D43" s="116">
        <v>26</v>
      </c>
      <c r="E43" s="130" t="s">
        <v>110</v>
      </c>
      <c r="F43" s="141">
        <v>9.7000000000000003E-3</v>
      </c>
      <c r="G43" s="144">
        <f>'[4]СОГАЗ фин и об уточ на 16.01.20'!R6+'[4]СОГАЗ фин и об уточ на 16.01.20'!R21+'[4]СОГАЗ фин и об уточ на 16.01.20'!R77+'[4]СОГАЗ фин и об уточ на 16.01.20'!R84</f>
        <v>48182299</v>
      </c>
      <c r="H43" s="144">
        <f>'[4]СОГАЗ фин и об уточ на 16.01.20'!S6+'[4]СОГАЗ фин и об уточ на 16.01.20'!S21+'[4]СОГАЗ фин и об уточ на 16.01.20'!S77+'[4]СОГАЗ фин и об уточ на 16.01.20'!S84</f>
        <v>9768959</v>
      </c>
      <c r="I43" s="144">
        <f>'[4]СОГАЗ фин и об уточ на 16.01.20'!T6+'[4]СОГАЗ фин и об уточ на 16.01.20'!T21+'[4]СОГАЗ фин и об уточ на 16.01.20'!T77+'[4]СОГАЗ фин и об уточ на 16.01.20'!T84</f>
        <v>10014684</v>
      </c>
      <c r="J43" s="144">
        <f>'[4]СОГАЗ фин и об уточ на 16.01.20'!U6+'[4]СОГАЗ фин и об уточ на 16.01.20'!U21+'[4]СОГАЗ фин и об уточ на 16.01.20'!U77+'[4]СОГАЗ фин и об уточ на 16.01.20'!U84</f>
        <v>13589501</v>
      </c>
      <c r="K43" s="144">
        <f>'[4]СОГАЗ фин и об уточ на 16.01.20'!V6+'[4]СОГАЗ фин и об уточ на 16.01.20'!V21+'[4]СОГАЗ фин и об уточ на 16.01.20'!V77+'[4]СОГАЗ фин и об уточ на 16.01.20'!V84</f>
        <v>14809155</v>
      </c>
    </row>
    <row r="44" spans="1:16" ht="21" thickBot="1" x14ac:dyDescent="0.35">
      <c r="A44" s="399" t="s">
        <v>113</v>
      </c>
      <c r="B44" s="405"/>
      <c r="C44" s="406"/>
      <c r="D44" s="116">
        <v>27</v>
      </c>
      <c r="E44" s="130" t="s">
        <v>110</v>
      </c>
      <c r="F44" s="145">
        <v>1.8000000000000001E-4</v>
      </c>
      <c r="G44" s="146"/>
      <c r="H44" s="147"/>
      <c r="I44" s="147"/>
      <c r="J44" s="147"/>
      <c r="K44" s="148"/>
    </row>
    <row r="45" spans="1:16" ht="21" thickBot="1" x14ac:dyDescent="0.35">
      <c r="A45" s="399" t="s">
        <v>114</v>
      </c>
      <c r="B45" s="405"/>
      <c r="C45" s="406"/>
      <c r="D45" s="116">
        <v>28</v>
      </c>
      <c r="E45" s="130" t="s">
        <v>110</v>
      </c>
      <c r="F45" s="141">
        <v>3.0999999999999999E-3</v>
      </c>
      <c r="G45" s="149">
        <f>'[4]СОГАЗ фин и об уточ на 16.01.20'!R85+'[4]СОГАЗ фин и об уточ на 16.01.20'!R78+'[4]СОГАЗ фин и об уточ на 16.01.20'!R73+'[4]СОГАЗ фин и об уточ на 16.01.20'!R27+'[4]СОГАЗ фин и об уточ на 16.01.20'!R26</f>
        <v>8605709</v>
      </c>
      <c r="H45" s="149">
        <f>'[4]СОГАЗ фин и об уточ на 16.01.20'!S85+'[4]СОГАЗ фин и об уточ на 16.01.20'!S78+'[4]СОГАЗ фин и об уточ на 16.01.20'!S73+'[4]СОГАЗ фин и об уточ на 16.01.20'!S27+'[4]СОГАЗ фин и об уточ на 16.01.20'!S26</f>
        <v>1978691</v>
      </c>
      <c r="I45" s="149">
        <f>'[4]СОГАЗ фин и об уточ на 16.01.20'!T85+'[4]СОГАЗ фин и об уточ на 16.01.20'!T78+'[4]СОГАЗ фин и об уточ на 16.01.20'!T73+'[4]СОГАЗ фин и об уточ на 16.01.20'!T27+'[4]СОГАЗ фин и об уточ на 16.01.20'!T26</f>
        <v>1537102</v>
      </c>
      <c r="J45" s="149">
        <f>'[4]СОГАЗ фин и об уточ на 16.01.20'!U85+'[4]СОГАЗ фин и об уточ на 16.01.20'!U78+'[4]СОГАЗ фин и об уточ на 16.01.20'!U73+'[4]СОГАЗ фин и об уточ на 16.01.20'!U27+'[4]СОГАЗ фин и об уточ на 16.01.20'!U26</f>
        <v>2069527</v>
      </c>
      <c r="K45" s="149">
        <f>'[4]СОГАЗ фин и об уточ на 16.01.20'!V85+'[4]СОГАЗ фин и об уточ на 16.01.20'!V78+'[4]СОГАЗ фин и об уточ на 16.01.20'!V73+'[4]СОГАЗ фин и об уточ на 16.01.20'!V27+'[4]СОГАЗ фин и об уточ на 16.01.20'!V26</f>
        <v>3020389</v>
      </c>
    </row>
    <row r="46" spans="1:16" ht="21" thickBot="1" x14ac:dyDescent="0.35">
      <c r="A46" s="395" t="s">
        <v>123</v>
      </c>
      <c r="B46" s="396"/>
      <c r="C46" s="397"/>
      <c r="D46" s="116">
        <v>29</v>
      </c>
      <c r="E46" s="130" t="s">
        <v>116</v>
      </c>
      <c r="F46" s="141">
        <v>5.5300000000000002E-2</v>
      </c>
      <c r="G46" s="149">
        <f>'[4]СОГАЗ фин и об уточ на 16.01.20'!CP102</f>
        <v>62515017</v>
      </c>
      <c r="H46" s="149">
        <f>'[4]СОГАЗ фин и об уточ на 16.01.20'!CQ102</f>
        <v>14645172</v>
      </c>
      <c r="I46" s="149">
        <f>'[4]СОГАЗ фин и об уточ на 16.01.20'!CR102</f>
        <v>15165319</v>
      </c>
      <c r="J46" s="149">
        <f>'[4]СОГАЗ фин и об уточ на 16.01.20'!CS102</f>
        <v>16834037</v>
      </c>
      <c r="K46" s="149">
        <f>'[4]СОГАЗ фин и об уточ на 16.01.20'!CT102</f>
        <v>15870489</v>
      </c>
    </row>
    <row r="47" spans="1:16" ht="21" thickBot="1" x14ac:dyDescent="0.35">
      <c r="A47" s="399" t="s">
        <v>112</v>
      </c>
      <c r="B47" s="400"/>
      <c r="C47" s="401"/>
      <c r="D47" s="116">
        <v>30</v>
      </c>
      <c r="E47" s="130" t="s">
        <v>116</v>
      </c>
      <c r="F47" s="141">
        <v>5.8700000000000002E-3</v>
      </c>
      <c r="G47" s="149">
        <f>'[4]СОГАЗ фин и об уточ на 16.01.20'!CP21</f>
        <v>26677600</v>
      </c>
      <c r="H47" s="149">
        <f>'[4]СОГАЗ фин и об уточ на 16.01.20'!CQ21</f>
        <v>6820744</v>
      </c>
      <c r="I47" s="149">
        <f>'[4]СОГАЗ фин и об уточ на 16.01.20'!CR21</f>
        <v>6201635</v>
      </c>
      <c r="J47" s="149">
        <f>'[4]СОГАЗ фин и об уточ на 16.01.20'!CS21</f>
        <v>7770763</v>
      </c>
      <c r="K47" s="149">
        <f>'[4]СОГАЗ фин и об уточ на 16.01.20'!CT21</f>
        <v>5884458</v>
      </c>
    </row>
    <row r="48" spans="1:16" ht="21" thickBot="1" x14ac:dyDescent="0.35">
      <c r="A48" s="399" t="s">
        <v>117</v>
      </c>
      <c r="B48" s="407"/>
      <c r="C48" s="408"/>
      <c r="D48" s="116">
        <v>31</v>
      </c>
      <c r="E48" s="130" t="s">
        <v>124</v>
      </c>
      <c r="F48" s="141">
        <v>5.5099999999999995E-4</v>
      </c>
      <c r="G48" s="149">
        <f>'[4]СОГАЗ 2019 Финансы и объемы'!B74</f>
        <v>0</v>
      </c>
      <c r="H48" s="149">
        <f>'[4]СОГАЗ 2019 Финансы и объемы'!C74</f>
        <v>0</v>
      </c>
      <c r="I48" s="149">
        <f>'[4]СОГАЗ 2019 Финансы и объемы'!D74</f>
        <v>0</v>
      </c>
      <c r="J48" s="149">
        <f>'[4]СОГАЗ 2019 Финансы и объемы'!E74</f>
        <v>0</v>
      </c>
      <c r="K48" s="149">
        <f>'[4]СОГАЗ 2019 Финансы и объемы'!F74</f>
        <v>0</v>
      </c>
    </row>
    <row r="49" spans="1:12" ht="21" thickBot="1" x14ac:dyDescent="0.35">
      <c r="A49" s="409" t="s">
        <v>125</v>
      </c>
      <c r="B49" s="410"/>
      <c r="C49" s="411"/>
      <c r="D49" s="116">
        <v>32</v>
      </c>
      <c r="E49" s="143"/>
      <c r="F49" s="141"/>
      <c r="G49" s="152"/>
      <c r="H49" s="152"/>
      <c r="I49" s="152"/>
      <c r="J49" s="152"/>
      <c r="K49" s="152"/>
      <c r="L49" s="107"/>
    </row>
    <row r="50" spans="1:12" ht="21" thickBot="1" x14ac:dyDescent="0.35">
      <c r="A50" s="395" t="s">
        <v>121</v>
      </c>
      <c r="B50" s="396"/>
      <c r="C50" s="397"/>
      <c r="D50" s="116">
        <v>33</v>
      </c>
      <c r="E50" s="130" t="s">
        <v>99</v>
      </c>
      <c r="F50" s="141"/>
      <c r="G50" s="152"/>
      <c r="H50" s="152"/>
      <c r="I50" s="152"/>
      <c r="J50" s="152"/>
      <c r="K50" s="152"/>
      <c r="L50" s="107"/>
    </row>
    <row r="51" spans="1:12" ht="36.75" thickBot="1" x14ac:dyDescent="0.35">
      <c r="A51" s="412" t="s">
        <v>126</v>
      </c>
      <c r="B51" s="413"/>
      <c r="C51" s="414"/>
      <c r="D51" s="116">
        <v>34</v>
      </c>
      <c r="E51" s="130" t="s">
        <v>103</v>
      </c>
      <c r="F51" s="141"/>
      <c r="G51" s="142"/>
      <c r="H51" s="142"/>
      <c r="I51" s="142"/>
      <c r="J51" s="142"/>
      <c r="K51" s="142"/>
      <c r="L51" s="107"/>
    </row>
    <row r="52" spans="1:12" ht="24.75" thickBot="1" x14ac:dyDescent="0.35">
      <c r="A52" s="415"/>
      <c r="B52" s="416"/>
      <c r="C52" s="417"/>
      <c r="D52" s="116">
        <v>35</v>
      </c>
      <c r="E52" s="130" t="s">
        <v>106</v>
      </c>
      <c r="F52" s="141"/>
      <c r="G52" s="142"/>
      <c r="H52" s="142"/>
      <c r="I52" s="142"/>
      <c r="J52" s="142"/>
      <c r="K52" s="142"/>
      <c r="L52" s="107"/>
    </row>
    <row r="53" spans="1:12" ht="24.75" thickBot="1" x14ac:dyDescent="0.35">
      <c r="A53" s="418"/>
      <c r="B53" s="419"/>
      <c r="C53" s="420"/>
      <c r="D53" s="116">
        <v>36</v>
      </c>
      <c r="E53" s="130" t="s">
        <v>108</v>
      </c>
      <c r="F53" s="141"/>
      <c r="G53" s="142"/>
      <c r="H53" s="142"/>
      <c r="I53" s="142"/>
      <c r="J53" s="142"/>
      <c r="K53" s="142"/>
      <c r="L53" s="107"/>
    </row>
    <row r="54" spans="1:12" ht="21" thickBot="1" x14ac:dyDescent="0.35">
      <c r="A54" s="395" t="s">
        <v>122</v>
      </c>
      <c r="B54" s="396"/>
      <c r="C54" s="397"/>
      <c r="D54" s="116">
        <v>37</v>
      </c>
      <c r="E54" s="130" t="s">
        <v>110</v>
      </c>
      <c r="F54" s="141"/>
      <c r="G54" s="142"/>
      <c r="H54" s="142"/>
      <c r="I54" s="142"/>
      <c r="J54" s="142"/>
      <c r="K54" s="142"/>
      <c r="L54" s="107"/>
    </row>
    <row r="55" spans="1:12" ht="30.75" thickBot="1" x14ac:dyDescent="0.35">
      <c r="A55" s="153" t="s">
        <v>113</v>
      </c>
      <c r="B55" s="154"/>
      <c r="C55" s="155"/>
      <c r="D55" s="116">
        <v>38</v>
      </c>
      <c r="E55" s="130" t="s">
        <v>110</v>
      </c>
      <c r="F55" s="141"/>
      <c r="G55" s="142"/>
      <c r="H55" s="142"/>
      <c r="I55" s="142"/>
      <c r="J55" s="142"/>
      <c r="K55" s="142"/>
      <c r="L55" s="107"/>
    </row>
    <row r="56" spans="1:12" ht="21" thickBot="1" x14ac:dyDescent="0.35">
      <c r="A56" s="399" t="s">
        <v>114</v>
      </c>
      <c r="B56" s="405"/>
      <c r="C56" s="406"/>
      <c r="D56" s="116">
        <v>39</v>
      </c>
      <c r="E56" s="130" t="s">
        <v>110</v>
      </c>
      <c r="F56" s="141"/>
      <c r="G56" s="142"/>
      <c r="H56" s="142"/>
      <c r="I56" s="142"/>
      <c r="J56" s="142"/>
      <c r="K56" s="142"/>
      <c r="L56" s="107"/>
    </row>
    <row r="57" spans="1:12" ht="21" thickBot="1" x14ac:dyDescent="0.35">
      <c r="A57" s="395" t="s">
        <v>127</v>
      </c>
      <c r="B57" s="396"/>
      <c r="C57" s="397"/>
      <c r="D57" s="116">
        <v>40</v>
      </c>
      <c r="E57" s="130" t="s">
        <v>116</v>
      </c>
      <c r="F57" s="141"/>
      <c r="G57" s="142"/>
      <c r="H57" s="142"/>
      <c r="I57" s="142"/>
      <c r="J57" s="142"/>
      <c r="K57" s="142"/>
      <c r="L57" s="107"/>
    </row>
    <row r="58" spans="1:12" ht="21" thickBot="1" x14ac:dyDescent="0.35">
      <c r="A58" s="395" t="s">
        <v>128</v>
      </c>
      <c r="B58" s="396"/>
      <c r="C58" s="397"/>
      <c r="D58" s="116">
        <v>41</v>
      </c>
      <c r="E58" s="143"/>
      <c r="F58" s="141"/>
      <c r="G58" s="142"/>
      <c r="H58" s="142"/>
      <c r="I58" s="142"/>
      <c r="J58" s="142"/>
      <c r="K58" s="142"/>
      <c r="L58" s="107"/>
    </row>
    <row r="59" spans="1:12" ht="21" thickBot="1" x14ac:dyDescent="0.35">
      <c r="A59" s="395" t="s">
        <v>121</v>
      </c>
      <c r="B59" s="396"/>
      <c r="C59" s="397"/>
      <c r="D59" s="116">
        <v>42</v>
      </c>
      <c r="E59" s="130" t="s">
        <v>99</v>
      </c>
      <c r="F59" s="141"/>
      <c r="G59" s="142"/>
      <c r="H59" s="142"/>
      <c r="I59" s="142"/>
      <c r="J59" s="142"/>
      <c r="K59" s="142"/>
      <c r="L59" s="107"/>
    </row>
    <row r="60" spans="1:12" ht="36.75" thickBot="1" x14ac:dyDescent="0.35">
      <c r="A60" s="412" t="s">
        <v>126</v>
      </c>
      <c r="B60" s="413"/>
      <c r="C60" s="414"/>
      <c r="D60" s="116">
        <v>43</v>
      </c>
      <c r="E60" s="130" t="s">
        <v>103</v>
      </c>
      <c r="F60" s="141"/>
      <c r="G60" s="142"/>
      <c r="H60" s="142"/>
      <c r="I60" s="142"/>
      <c r="J60" s="142"/>
      <c r="K60" s="142"/>
      <c r="L60" s="107"/>
    </row>
    <row r="61" spans="1:12" ht="24.75" thickBot="1" x14ac:dyDescent="0.35">
      <c r="A61" s="415"/>
      <c r="B61" s="416"/>
      <c r="C61" s="417"/>
      <c r="D61" s="116">
        <v>44</v>
      </c>
      <c r="E61" s="130" t="s">
        <v>106</v>
      </c>
      <c r="F61" s="141"/>
      <c r="G61" s="142"/>
      <c r="H61" s="142"/>
      <c r="I61" s="142"/>
      <c r="J61" s="142"/>
      <c r="K61" s="142"/>
      <c r="L61" s="107"/>
    </row>
    <row r="62" spans="1:12" ht="24.75" thickBot="1" x14ac:dyDescent="0.35">
      <c r="A62" s="418"/>
      <c r="B62" s="419"/>
      <c r="C62" s="420"/>
      <c r="D62" s="116">
        <v>45</v>
      </c>
      <c r="E62" s="130" t="s">
        <v>108</v>
      </c>
      <c r="F62" s="141"/>
      <c r="G62" s="142"/>
      <c r="H62" s="142"/>
      <c r="I62" s="142"/>
      <c r="J62" s="142"/>
      <c r="K62" s="142"/>
      <c r="L62" s="107"/>
    </row>
    <row r="63" spans="1:12" ht="21" thickBot="1" x14ac:dyDescent="0.35">
      <c r="A63" s="395" t="s">
        <v>122</v>
      </c>
      <c r="B63" s="396"/>
      <c r="C63" s="397"/>
      <c r="D63" s="116">
        <v>46</v>
      </c>
      <c r="E63" s="130" t="s">
        <v>110</v>
      </c>
      <c r="F63" s="141"/>
      <c r="G63" s="142"/>
      <c r="H63" s="142"/>
      <c r="I63" s="142"/>
      <c r="J63" s="142"/>
      <c r="K63" s="142"/>
      <c r="L63" s="107"/>
    </row>
    <row r="64" spans="1:12" ht="21" thickBot="1" x14ac:dyDescent="0.35">
      <c r="A64" s="399" t="s">
        <v>112</v>
      </c>
      <c r="B64" s="400"/>
      <c r="C64" s="401"/>
      <c r="D64" s="116">
        <v>47</v>
      </c>
      <c r="E64" s="130" t="s">
        <v>119</v>
      </c>
      <c r="F64" s="141"/>
      <c r="G64" s="142"/>
      <c r="H64" s="142"/>
      <c r="I64" s="142"/>
      <c r="J64" s="142"/>
      <c r="K64" s="142"/>
      <c r="L64" s="107"/>
    </row>
    <row r="65" spans="1:12" ht="21" thickBot="1" x14ac:dyDescent="0.35">
      <c r="A65" s="402" t="s">
        <v>113</v>
      </c>
      <c r="B65" s="403"/>
      <c r="C65" s="404"/>
      <c r="D65" s="116">
        <v>48</v>
      </c>
      <c r="E65" s="130" t="s">
        <v>110</v>
      </c>
      <c r="F65" s="141"/>
      <c r="G65" s="142"/>
      <c r="H65" s="142"/>
      <c r="I65" s="142"/>
      <c r="J65" s="142"/>
      <c r="K65" s="142"/>
      <c r="L65" s="107"/>
    </row>
    <row r="66" spans="1:12" ht="21" thickBot="1" x14ac:dyDescent="0.35">
      <c r="A66" s="399" t="s">
        <v>114</v>
      </c>
      <c r="B66" s="405"/>
      <c r="C66" s="406"/>
      <c r="D66" s="116">
        <v>49</v>
      </c>
      <c r="E66" s="130" t="s">
        <v>110</v>
      </c>
      <c r="F66" s="141"/>
      <c r="G66" s="142"/>
      <c r="H66" s="142"/>
      <c r="I66" s="142"/>
      <c r="J66" s="142"/>
      <c r="K66" s="142"/>
      <c r="L66" s="107"/>
    </row>
    <row r="67" spans="1:12" ht="21" thickBot="1" x14ac:dyDescent="0.35">
      <c r="A67" s="395" t="s">
        <v>127</v>
      </c>
      <c r="B67" s="396"/>
      <c r="C67" s="397"/>
      <c r="D67" s="116">
        <v>50</v>
      </c>
      <c r="E67" s="130" t="s">
        <v>116</v>
      </c>
      <c r="F67" s="141"/>
      <c r="G67" s="142"/>
      <c r="H67" s="142"/>
      <c r="I67" s="142"/>
      <c r="J67" s="142"/>
      <c r="K67" s="142"/>
      <c r="L67" s="107"/>
    </row>
    <row r="68" spans="1:12" ht="21" thickBot="1" x14ac:dyDescent="0.35">
      <c r="A68" s="399" t="s">
        <v>112</v>
      </c>
      <c r="B68" s="400"/>
      <c r="C68" s="401"/>
      <c r="D68" s="116">
        <v>51</v>
      </c>
      <c r="E68" s="130" t="s">
        <v>116</v>
      </c>
      <c r="F68" s="141"/>
      <c r="G68" s="142"/>
      <c r="H68" s="142"/>
      <c r="I68" s="142"/>
      <c r="J68" s="142"/>
      <c r="K68" s="142"/>
      <c r="L68" s="107"/>
    </row>
    <row r="69" spans="1:12" ht="21" thickBot="1" x14ac:dyDescent="0.35">
      <c r="A69" s="399" t="s">
        <v>117</v>
      </c>
      <c r="B69" s="407"/>
      <c r="C69" s="408"/>
      <c r="D69" s="116">
        <v>52</v>
      </c>
      <c r="E69" s="130" t="s">
        <v>116</v>
      </c>
      <c r="F69" s="141"/>
      <c r="G69" s="142"/>
      <c r="H69" s="142"/>
      <c r="I69" s="142"/>
      <c r="J69" s="142"/>
      <c r="K69" s="142"/>
      <c r="L69" s="107"/>
    </row>
    <row r="70" spans="1:12" ht="21" thickBot="1" x14ac:dyDescent="0.35">
      <c r="A70" s="395" t="s">
        <v>129</v>
      </c>
      <c r="B70" s="396"/>
      <c r="C70" s="397"/>
      <c r="D70" s="116">
        <v>53</v>
      </c>
      <c r="E70" s="130" t="s">
        <v>119</v>
      </c>
      <c r="F70" s="141"/>
      <c r="G70" s="142"/>
      <c r="H70" s="142"/>
      <c r="I70" s="142"/>
      <c r="J70" s="142"/>
      <c r="K70" s="142"/>
      <c r="L70" s="107"/>
    </row>
    <row r="71" spans="1:12" x14ac:dyDescent="0.3">
      <c r="A71" s="398" t="s">
        <v>130</v>
      </c>
      <c r="B71" s="398"/>
      <c r="C71" s="398"/>
      <c r="D71" s="398"/>
      <c r="E71" s="398"/>
      <c r="F71" s="398"/>
      <c r="G71" s="398"/>
      <c r="H71" s="398"/>
      <c r="I71" s="398"/>
      <c r="J71" s="398"/>
      <c r="K71" s="398"/>
      <c r="L71" s="107"/>
    </row>
    <row r="72" spans="1:12" x14ac:dyDescent="0.3">
      <c r="A72" s="156"/>
      <c r="B72" s="156"/>
      <c r="C72" s="156"/>
      <c r="D72" s="156"/>
      <c r="E72" s="156"/>
      <c r="F72" s="157"/>
      <c r="G72" s="156"/>
      <c r="H72" s="156"/>
      <c r="I72" s="156"/>
      <c r="J72" s="156"/>
      <c r="K72" s="156"/>
      <c r="L72" s="107"/>
    </row>
    <row r="73" spans="1:12" x14ac:dyDescent="0.3">
      <c r="D73" s="158"/>
      <c r="E73" s="158"/>
      <c r="F73" s="158"/>
      <c r="G73" s="158"/>
      <c r="H73" s="158"/>
      <c r="I73" s="158"/>
      <c r="J73" s="158"/>
      <c r="K73" s="158"/>
      <c r="L73" s="107"/>
    </row>
  </sheetData>
  <mergeCells count="52">
    <mergeCell ref="A70:C70"/>
    <mergeCell ref="A71:K71"/>
    <mergeCell ref="A64:C64"/>
    <mergeCell ref="A65:C65"/>
    <mergeCell ref="A66:C66"/>
    <mergeCell ref="A67:C67"/>
    <mergeCell ref="A68:C68"/>
    <mergeCell ref="A69:C69"/>
    <mergeCell ref="A63:C63"/>
    <mergeCell ref="A47:C47"/>
    <mergeCell ref="A48:C48"/>
    <mergeCell ref="A49:C49"/>
    <mergeCell ref="A50:C50"/>
    <mergeCell ref="A51:C53"/>
    <mergeCell ref="A54:C54"/>
    <mergeCell ref="A56:C56"/>
    <mergeCell ref="A57:C57"/>
    <mergeCell ref="A58:C58"/>
    <mergeCell ref="A59:C59"/>
    <mergeCell ref="A60:C62"/>
    <mergeCell ref="A46:C46"/>
    <mergeCell ref="A32:C32"/>
    <mergeCell ref="A33:C33"/>
    <mergeCell ref="A34:C34"/>
    <mergeCell ref="A35:C35"/>
    <mergeCell ref="A36:A40"/>
    <mergeCell ref="B36:B40"/>
    <mergeCell ref="A41:C41"/>
    <mergeCell ref="A42:C42"/>
    <mergeCell ref="A43:C43"/>
    <mergeCell ref="A44:C44"/>
    <mergeCell ref="A45:C45"/>
    <mergeCell ref="A31:C31"/>
    <mergeCell ref="A17:C17"/>
    <mergeCell ref="A18:C18"/>
    <mergeCell ref="A19:C19"/>
    <mergeCell ref="A20:A24"/>
    <mergeCell ref="B20:B24"/>
    <mergeCell ref="A25:C25"/>
    <mergeCell ref="A26:C26"/>
    <mergeCell ref="A27:C27"/>
    <mergeCell ref="A28:C28"/>
    <mergeCell ref="A29:C29"/>
    <mergeCell ref="A30:C30"/>
    <mergeCell ref="A4:K9"/>
    <mergeCell ref="A10:K10"/>
    <mergeCell ref="A11:K11"/>
    <mergeCell ref="A14:C16"/>
    <mergeCell ref="E14:E16"/>
    <mergeCell ref="F14:F16"/>
    <mergeCell ref="G14:K14"/>
    <mergeCell ref="H15:K15"/>
  </mergeCells>
  <hyperlinks>
    <hyperlink ref="A33" location="P702" display="P702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6</vt:i4>
      </vt:variant>
    </vt:vector>
  </HeadingPairs>
  <TitlesOfParts>
    <vt:vector size="17" baseType="lpstr">
      <vt:lpstr>капитал с 01.10.19 уточ</vt:lpstr>
      <vt:lpstr>прил к дог от 01.10.19 уточ</vt:lpstr>
      <vt:lpstr>Капитал с 01.11.2019</vt:lpstr>
      <vt:lpstr>прил к дог от 01.11.2019</vt:lpstr>
      <vt:lpstr>измен капитал с 01.12.19</vt:lpstr>
      <vt:lpstr>КМС изм 2019 на 20.01.20</vt:lpstr>
      <vt:lpstr>КМС изм 2019 на 21.01.20 прил</vt:lpstr>
      <vt:lpstr>СОГАЗ изм 2019 на 21.02.20</vt:lpstr>
      <vt:lpstr>СОГАЗ изм 2019 на 21.01.20 прил</vt:lpstr>
      <vt:lpstr>1 СВ изм 2019 на 21.01.20</vt:lpstr>
      <vt:lpstr>СВ изм 2019 на 21.01.20 прил</vt:lpstr>
      <vt:lpstr>'1 СВ изм 2019 на 21.01.20'!Заголовки_для_печати</vt:lpstr>
      <vt:lpstr>'КМС изм 2019 на 20.01.20'!Заголовки_для_печати</vt:lpstr>
      <vt:lpstr>'СОГАЗ изм 2019 на 21.02.20'!Заголовки_для_печати</vt:lpstr>
      <vt:lpstr>'1 СВ изм 2019 на 21.01.20'!Область_печати</vt:lpstr>
      <vt:lpstr>'КМС изм 2019 на 20.01.20'!Область_печати</vt:lpstr>
      <vt:lpstr>'СОГАЗ изм 2019 на 21.02.20'!Область_печати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2020-01-21T05:40:25Z</dcterms:modified>
</cp:coreProperties>
</file>