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75" windowWidth="25440" windowHeight="11220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H29" i="2" l="1"/>
  <c r="H28" i="2"/>
  <c r="H27" i="2"/>
  <c r="H26" i="2"/>
  <c r="H25" i="2"/>
  <c r="H24" i="2"/>
  <c r="H23" i="2"/>
  <c r="E29" i="2"/>
  <c r="E28" i="2"/>
  <c r="E27" i="2"/>
  <c r="E26" i="2"/>
  <c r="E25" i="2"/>
  <c r="E24" i="2"/>
  <c r="E23" i="2"/>
  <c r="H16" i="2"/>
  <c r="H15" i="2"/>
  <c r="H14" i="2"/>
  <c r="H13" i="2"/>
  <c r="H12" i="2"/>
  <c r="H11" i="2"/>
  <c r="H10" i="2"/>
  <c r="E16" i="2"/>
  <c r="E15" i="2"/>
  <c r="E14" i="2"/>
  <c r="E13" i="2"/>
  <c r="E12" i="2"/>
  <c r="E11" i="2"/>
  <c r="E10" i="2"/>
</calcChain>
</file>

<file path=xl/sharedStrings.xml><?xml version="1.0" encoding="utf-8"?>
<sst xmlns="http://schemas.openxmlformats.org/spreadsheetml/2006/main" count="51" uniqueCount="40">
  <si>
    <t>Возраст (лет)</t>
  </si>
  <si>
    <t>Код</t>
  </si>
  <si>
    <t>Мужской пол тариф, руб.</t>
  </si>
  <si>
    <t>Женский пол тариф, руб.</t>
  </si>
  <si>
    <t>0-1</t>
  </si>
  <si>
    <t>36.08</t>
  </si>
  <si>
    <t>37.08</t>
  </si>
  <si>
    <t>36.09</t>
  </si>
  <si>
    <t>37.09</t>
  </si>
  <si>
    <t>3-4</t>
  </si>
  <si>
    <t>36.03</t>
  </si>
  <si>
    <t>37.03</t>
  </si>
  <si>
    <t>5-6</t>
  </si>
  <si>
    <t>36.05</t>
  </si>
  <si>
    <t>37.05</t>
  </si>
  <si>
    <t>7-13</t>
  </si>
  <si>
    <t>36.07</t>
  </si>
  <si>
    <t>37.07</t>
  </si>
  <si>
    <t>36.10</t>
  </si>
  <si>
    <t>37.10</t>
  </si>
  <si>
    <t>15-17</t>
  </si>
  <si>
    <t>36.15</t>
  </si>
  <si>
    <t>37.15</t>
  </si>
  <si>
    <t>36.22</t>
  </si>
  <si>
    <t>37.22</t>
  </si>
  <si>
    <t>36.23</t>
  </si>
  <si>
    <t>37.23</t>
  </si>
  <si>
    <t>36.25</t>
  </si>
  <si>
    <t>37.25</t>
  </si>
  <si>
    <t>36.26</t>
  </si>
  <si>
    <t>37.26</t>
  </si>
  <si>
    <t>36.28</t>
  </si>
  <si>
    <t>37.28</t>
  </si>
  <si>
    <t>36.29</t>
  </si>
  <si>
    <t>37.29</t>
  </si>
  <si>
    <t>36.34</t>
  </si>
  <si>
    <t>37.34</t>
  </si>
  <si>
    <t>Тарифы на проведение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на 2017 год</t>
  </si>
  <si>
    <t>Тарифы на проведение диспансеризации пребывающих в стационарных учреждениях детей-сирот и детей, находящихся в трудной жизненной ситуации, в определенные возрастные периоды на 2017 год</t>
  </si>
  <si>
    <t>Приложение № 12
к тарифному соглашению в системе ОМС ЕАО на 2017 год
от "29" декабря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</si>
</sst>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(* #,##0.00_);_(* \(#,##0.00\);_(* &quot;-&quot;??_);_(@_)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4" fontId="2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</cellStyleXfs>
  <cellXfs count="20">
    <xf numFmtId="0" fontId="0" fillId="0" borderId="0" xfId="0"/>
    <xf numFmtId="0" fontId="6" fillId="0" borderId="1" xfId="9" applyFont="1" applyBorder="1" applyAlignment="1">
      <alignment horizontal="center"/>
    </xf>
    <xf numFmtId="49" fontId="6" fillId="0" borderId="1" xfId="9" applyNumberFormat="1" applyFont="1" applyBorder="1" applyAlignment="1">
      <alignment horizontal="center"/>
    </xf>
    <xf numFmtId="0" fontId="6" fillId="0" borderId="1" xfId="9" applyFont="1" applyBorder="1" applyAlignment="1">
      <alignment horizontal="center"/>
    </xf>
    <xf numFmtId="49" fontId="6" fillId="0" borderId="1" xfId="9" applyNumberFormat="1" applyFont="1" applyBorder="1" applyAlignment="1">
      <alignment horizontal="center"/>
    </xf>
    <xf numFmtId="0" fontId="6" fillId="2" borderId="1" xfId="9" applyFont="1" applyFill="1" applyBorder="1" applyAlignment="1">
      <alignment horizontal="center"/>
    </xf>
    <xf numFmtId="49" fontId="6" fillId="2" borderId="1" xfId="9" applyNumberFormat="1" applyFont="1" applyFill="1" applyBorder="1" applyAlignment="1">
      <alignment horizontal="center"/>
    </xf>
    <xf numFmtId="0" fontId="7" fillId="0" borderId="0" xfId="0" applyFont="1"/>
    <xf numFmtId="164" fontId="6" fillId="0" borderId="1" xfId="10" applyFont="1" applyBorder="1" applyAlignment="1">
      <alignment horizontal="center" vertical="center"/>
    </xf>
    <xf numFmtId="0" fontId="6" fillId="0" borderId="0" xfId="9" applyFont="1" applyAlignment="1">
      <alignment horizontal="center" vertical="center" wrapText="1"/>
    </xf>
    <xf numFmtId="0" fontId="6" fillId="0" borderId="2" xfId="9" applyFont="1" applyBorder="1" applyAlignment="1">
      <alignment horizontal="center" vertical="center" wrapText="1"/>
    </xf>
    <xf numFmtId="0" fontId="6" fillId="0" borderId="3" xfId="9" applyFont="1" applyBorder="1" applyAlignment="1">
      <alignment horizontal="center" vertical="center" wrapText="1"/>
    </xf>
    <xf numFmtId="0" fontId="6" fillId="0" borderId="1" xfId="9" applyFont="1" applyBorder="1" applyAlignment="1">
      <alignment horizontal="center" vertical="center" wrapText="1"/>
    </xf>
    <xf numFmtId="0" fontId="6" fillId="0" borderId="4" xfId="9" applyFont="1" applyBorder="1" applyAlignment="1">
      <alignment horizontal="center" vertical="center" wrapText="1"/>
    </xf>
    <xf numFmtId="0" fontId="6" fillId="0" borderId="5" xfId="9" applyFont="1" applyBorder="1" applyAlignment="1">
      <alignment horizontal="center" vertical="center" wrapText="1"/>
    </xf>
    <xf numFmtId="0" fontId="6" fillId="0" borderId="6" xfId="9" applyFont="1" applyBorder="1" applyAlignment="1">
      <alignment horizontal="center" vertical="center" wrapText="1"/>
    </xf>
    <xf numFmtId="0" fontId="6" fillId="0" borderId="7" xfId="9" applyFont="1" applyBorder="1" applyAlignment="1">
      <alignment horizontal="center" vertical="center" wrapText="1"/>
    </xf>
    <xf numFmtId="164" fontId="6" fillId="0" borderId="8" xfId="10" applyFont="1" applyBorder="1" applyAlignment="1">
      <alignment horizontal="center"/>
    </xf>
    <xf numFmtId="164" fontId="6" fillId="0" borderId="9" xfId="10" applyFont="1" applyBorder="1" applyAlignment="1">
      <alignment horizontal="center"/>
    </xf>
    <xf numFmtId="0" fontId="4" fillId="0" borderId="0" xfId="0" applyFont="1" applyAlignment="1">
      <alignment horizontal="right" vertical="top" wrapText="1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  <cellStyle name="Финансовый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9"/>
  <sheetViews>
    <sheetView tabSelected="1" zoomScale="115" zoomScaleNormal="115" workbookViewId="0">
      <selection activeCell="K9" sqref="K9"/>
    </sheetView>
  </sheetViews>
  <sheetFormatPr defaultRowHeight="15" x14ac:dyDescent="0.25"/>
  <cols>
    <col min="3" max="3" width="13.140625" customWidth="1"/>
  </cols>
  <sheetData>
    <row r="1" spans="2:14" ht="15" customHeight="1" x14ac:dyDescent="0.25">
      <c r="E1" s="19" t="s">
        <v>39</v>
      </c>
      <c r="F1" s="19"/>
      <c r="G1" s="19"/>
      <c r="H1" s="19"/>
      <c r="I1" s="19"/>
      <c r="J1" s="19"/>
      <c r="K1" s="19"/>
      <c r="L1" s="19"/>
    </row>
    <row r="2" spans="2:14" x14ac:dyDescent="0.25">
      <c r="E2" s="19"/>
      <c r="F2" s="19"/>
      <c r="G2" s="19"/>
      <c r="H2" s="19"/>
      <c r="I2" s="19"/>
      <c r="J2" s="19"/>
      <c r="K2" s="19"/>
      <c r="L2" s="19"/>
    </row>
    <row r="3" spans="2:14" x14ac:dyDescent="0.25">
      <c r="E3" s="19"/>
      <c r="F3" s="19"/>
      <c r="G3" s="19"/>
      <c r="H3" s="19"/>
      <c r="I3" s="19"/>
      <c r="J3" s="19"/>
      <c r="K3" s="19"/>
      <c r="L3" s="19"/>
    </row>
    <row r="5" spans="2:14" x14ac:dyDescent="0.25">
      <c r="B5" s="9" t="s">
        <v>38</v>
      </c>
      <c r="C5" s="9"/>
      <c r="D5" s="9"/>
      <c r="E5" s="9"/>
      <c r="F5" s="9"/>
      <c r="G5" s="9"/>
      <c r="H5" s="9"/>
      <c r="I5" s="9"/>
      <c r="J5" s="9"/>
      <c r="K5" s="9"/>
      <c r="L5" s="9"/>
    </row>
    <row r="6" spans="2:14" ht="66" customHeight="1" x14ac:dyDescent="0.25"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8" spans="2:14" ht="15" customHeight="1" x14ac:dyDescent="0.25">
      <c r="C8" s="10" t="s">
        <v>0</v>
      </c>
      <c r="D8" s="10" t="s">
        <v>1</v>
      </c>
      <c r="E8" s="12" t="s">
        <v>2</v>
      </c>
      <c r="F8" s="12"/>
      <c r="G8" s="10" t="s">
        <v>1</v>
      </c>
      <c r="H8" s="13" t="s">
        <v>3</v>
      </c>
      <c r="I8" s="14"/>
      <c r="N8" s="7">
        <v>1.06</v>
      </c>
    </row>
    <row r="9" spans="2:14" ht="26.25" customHeight="1" x14ac:dyDescent="0.25">
      <c r="C9" s="11"/>
      <c r="D9" s="11"/>
      <c r="E9" s="12"/>
      <c r="F9" s="12"/>
      <c r="G9" s="11"/>
      <c r="H9" s="15"/>
      <c r="I9" s="16"/>
    </row>
    <row r="10" spans="2:14" ht="18.75" x14ac:dyDescent="0.3">
      <c r="C10" s="1" t="s">
        <v>4</v>
      </c>
      <c r="D10" s="1" t="s">
        <v>5</v>
      </c>
      <c r="E10" s="8">
        <f>3648.888648*N8</f>
        <v>3867.8219668800002</v>
      </c>
      <c r="F10" s="8"/>
      <c r="G10" s="5" t="s">
        <v>6</v>
      </c>
      <c r="H10" s="8">
        <f>3648.888648*N8</f>
        <v>3867.8219668800002</v>
      </c>
      <c r="I10" s="8"/>
    </row>
    <row r="11" spans="2:14" ht="18.75" x14ac:dyDescent="0.3">
      <c r="C11" s="1">
        <v>2</v>
      </c>
      <c r="D11" s="1" t="s">
        <v>7</v>
      </c>
      <c r="E11" s="8">
        <f>3207.875208*N8</f>
        <v>3400.3477204800001</v>
      </c>
      <c r="F11" s="8"/>
      <c r="G11" s="5" t="s">
        <v>8</v>
      </c>
      <c r="H11" s="8">
        <f>3207.875208*N8</f>
        <v>3400.3477204800001</v>
      </c>
      <c r="I11" s="8"/>
    </row>
    <row r="12" spans="2:14" ht="18.75" x14ac:dyDescent="0.3">
      <c r="C12" s="2" t="s">
        <v>9</v>
      </c>
      <c r="D12" s="2" t="s">
        <v>10</v>
      </c>
      <c r="E12" s="8">
        <f>3207.875208*N8</f>
        <v>3400.3477204800001</v>
      </c>
      <c r="F12" s="8"/>
      <c r="G12" s="6" t="s">
        <v>11</v>
      </c>
      <c r="H12" s="8">
        <f>3207.875208*N8</f>
        <v>3400.3477204800001</v>
      </c>
      <c r="I12" s="8"/>
    </row>
    <row r="13" spans="2:14" ht="18.75" x14ac:dyDescent="0.3">
      <c r="C13" s="2" t="s">
        <v>12</v>
      </c>
      <c r="D13" s="2" t="s">
        <v>13</v>
      </c>
      <c r="E13" s="8">
        <f>3545.181928*N8</f>
        <v>3757.8928436800002</v>
      </c>
      <c r="F13" s="8"/>
      <c r="G13" s="6" t="s">
        <v>14</v>
      </c>
      <c r="H13" s="8">
        <f>3545.181928*N8</f>
        <v>3757.8928436800002</v>
      </c>
      <c r="I13" s="8"/>
    </row>
    <row r="14" spans="2:14" ht="18.75" x14ac:dyDescent="0.3">
      <c r="C14" s="2" t="s">
        <v>15</v>
      </c>
      <c r="D14" s="2" t="s">
        <v>16</v>
      </c>
      <c r="E14" s="8">
        <f>3986.195368*N8</f>
        <v>4225.3670900800007</v>
      </c>
      <c r="F14" s="8"/>
      <c r="G14" s="2" t="s">
        <v>17</v>
      </c>
      <c r="H14" s="8">
        <f>3986.195368*N8</f>
        <v>4225.3670900800007</v>
      </c>
      <c r="I14" s="8"/>
    </row>
    <row r="15" spans="2:14" ht="18.75" x14ac:dyDescent="0.3">
      <c r="C15" s="1">
        <v>14</v>
      </c>
      <c r="D15" s="1" t="s">
        <v>18</v>
      </c>
      <c r="E15" s="8">
        <f>3986.195368*N8</f>
        <v>4225.3670900800007</v>
      </c>
      <c r="F15" s="8"/>
      <c r="G15" s="1" t="s">
        <v>19</v>
      </c>
      <c r="H15" s="8">
        <f>3986.195368*N8</f>
        <v>4225.3670900800007</v>
      </c>
      <c r="I15" s="8"/>
    </row>
    <row r="16" spans="2:14" ht="18.75" x14ac:dyDescent="0.3">
      <c r="C16" s="1" t="s">
        <v>20</v>
      </c>
      <c r="D16" s="1" t="s">
        <v>21</v>
      </c>
      <c r="E16" s="8">
        <f>4143.875368*N8</f>
        <v>4392.5078900799999</v>
      </c>
      <c r="F16" s="8"/>
      <c r="G16" s="1" t="s">
        <v>22</v>
      </c>
      <c r="H16" s="8">
        <f>4143.875368*N8</f>
        <v>4392.5078900799999</v>
      </c>
      <c r="I16" s="8"/>
    </row>
    <row r="19" spans="2:12" ht="77.25" customHeight="1" x14ac:dyDescent="0.25">
      <c r="B19" s="9" t="s">
        <v>37</v>
      </c>
      <c r="C19" s="9"/>
      <c r="D19" s="9"/>
      <c r="E19" s="9"/>
      <c r="F19" s="9"/>
      <c r="G19" s="9"/>
      <c r="H19" s="9"/>
      <c r="I19" s="9"/>
      <c r="J19" s="9"/>
      <c r="K19" s="9"/>
      <c r="L19" s="9"/>
    </row>
    <row r="21" spans="2:12" ht="15" customHeight="1" x14ac:dyDescent="0.25">
      <c r="C21" s="10" t="s">
        <v>0</v>
      </c>
      <c r="D21" s="10" t="s">
        <v>1</v>
      </c>
      <c r="E21" s="12" t="s">
        <v>2</v>
      </c>
      <c r="F21" s="12"/>
      <c r="G21" s="10" t="s">
        <v>1</v>
      </c>
      <c r="H21" s="13" t="s">
        <v>3</v>
      </c>
      <c r="I21" s="14"/>
    </row>
    <row r="22" spans="2:12" ht="29.25" customHeight="1" x14ac:dyDescent="0.25">
      <c r="C22" s="11"/>
      <c r="D22" s="11"/>
      <c r="E22" s="12"/>
      <c r="F22" s="12"/>
      <c r="G22" s="11"/>
      <c r="H22" s="15"/>
      <c r="I22" s="16"/>
    </row>
    <row r="23" spans="2:12" ht="18.75" x14ac:dyDescent="0.3">
      <c r="C23" s="3" t="s">
        <v>4</v>
      </c>
      <c r="D23" s="3" t="s">
        <v>23</v>
      </c>
      <c r="E23" s="8">
        <f>3648.888648*N8</f>
        <v>3867.8219668800002</v>
      </c>
      <c r="F23" s="8"/>
      <c r="G23" s="3" t="s">
        <v>24</v>
      </c>
      <c r="H23" s="17">
        <f>3648.888648*N8</f>
        <v>3867.8219668800002</v>
      </c>
      <c r="I23" s="18"/>
    </row>
    <row r="24" spans="2:12" ht="18.75" x14ac:dyDescent="0.3">
      <c r="C24" s="3">
        <v>2</v>
      </c>
      <c r="D24" s="3" t="s">
        <v>25</v>
      </c>
      <c r="E24" s="8">
        <f>3207.875208*N8</f>
        <v>3400.3477204800001</v>
      </c>
      <c r="F24" s="8"/>
      <c r="G24" s="3" t="s">
        <v>26</v>
      </c>
      <c r="H24" s="17">
        <f>3207.875208*N8</f>
        <v>3400.3477204800001</v>
      </c>
      <c r="I24" s="18"/>
    </row>
    <row r="25" spans="2:12" ht="18.75" x14ac:dyDescent="0.3">
      <c r="C25" s="4" t="s">
        <v>9</v>
      </c>
      <c r="D25" s="4" t="s">
        <v>27</v>
      </c>
      <c r="E25" s="8">
        <f>3207.875208*N8</f>
        <v>3400.3477204800001</v>
      </c>
      <c r="F25" s="8"/>
      <c r="G25" s="4" t="s">
        <v>28</v>
      </c>
      <c r="H25" s="17">
        <f>3207.875208*N8</f>
        <v>3400.3477204800001</v>
      </c>
      <c r="I25" s="18"/>
    </row>
    <row r="26" spans="2:12" ht="18.75" x14ac:dyDescent="0.3">
      <c r="C26" s="4" t="s">
        <v>12</v>
      </c>
      <c r="D26" s="4" t="s">
        <v>29</v>
      </c>
      <c r="E26" s="8">
        <f>3545.181928*N8</f>
        <v>3757.8928436800002</v>
      </c>
      <c r="F26" s="8"/>
      <c r="G26" s="4" t="s">
        <v>30</v>
      </c>
      <c r="H26" s="17">
        <f>3545.181928*N8</f>
        <v>3757.8928436800002</v>
      </c>
      <c r="I26" s="18"/>
    </row>
    <row r="27" spans="2:12" ht="18.75" x14ac:dyDescent="0.3">
      <c r="C27" s="4" t="s">
        <v>15</v>
      </c>
      <c r="D27" s="4" t="s">
        <v>31</v>
      </c>
      <c r="E27" s="8">
        <f>3986.195368*N8</f>
        <v>4225.3670900800007</v>
      </c>
      <c r="F27" s="8"/>
      <c r="G27" s="4" t="s">
        <v>32</v>
      </c>
      <c r="H27" s="17">
        <f>3986.195368*N8</f>
        <v>4225.3670900800007</v>
      </c>
      <c r="I27" s="18"/>
    </row>
    <row r="28" spans="2:12" ht="18.75" x14ac:dyDescent="0.3">
      <c r="C28" s="3">
        <v>14</v>
      </c>
      <c r="D28" s="3" t="s">
        <v>33</v>
      </c>
      <c r="E28" s="8">
        <f>3986.195368*N8</f>
        <v>4225.3670900800007</v>
      </c>
      <c r="F28" s="8"/>
      <c r="G28" s="3" t="s">
        <v>34</v>
      </c>
      <c r="H28" s="17">
        <f>3986.195368*N8</f>
        <v>4225.3670900800007</v>
      </c>
      <c r="I28" s="18"/>
    </row>
    <row r="29" spans="2:12" ht="18.75" x14ac:dyDescent="0.3">
      <c r="C29" s="3" t="s">
        <v>20</v>
      </c>
      <c r="D29" s="3" t="s">
        <v>35</v>
      </c>
      <c r="E29" s="8">
        <f>4143.875368*N8</f>
        <v>4392.5078900799999</v>
      </c>
      <c r="F29" s="8"/>
      <c r="G29" s="3" t="s">
        <v>36</v>
      </c>
      <c r="H29" s="17">
        <f>4143.875368*N8</f>
        <v>4392.5078900799999</v>
      </c>
      <c r="I29" s="18"/>
    </row>
  </sheetData>
  <mergeCells count="41">
    <mergeCell ref="E1:L3"/>
    <mergeCell ref="H23:I23"/>
    <mergeCell ref="H24:I24"/>
    <mergeCell ref="H25:I25"/>
    <mergeCell ref="H26:I26"/>
    <mergeCell ref="B19:L19"/>
    <mergeCell ref="E24:F24"/>
    <mergeCell ref="E25:F25"/>
    <mergeCell ref="E26:F26"/>
    <mergeCell ref="E23:F23"/>
    <mergeCell ref="C21:C22"/>
    <mergeCell ref="D21:D22"/>
    <mergeCell ref="E21:F22"/>
    <mergeCell ref="G21:G22"/>
    <mergeCell ref="H21:I22"/>
    <mergeCell ref="H10:I10"/>
    <mergeCell ref="H29:I29"/>
    <mergeCell ref="E29:F29"/>
    <mergeCell ref="H28:I28"/>
    <mergeCell ref="E28:F28"/>
    <mergeCell ref="H27:I27"/>
    <mergeCell ref="E27:F27"/>
    <mergeCell ref="H16:I16"/>
    <mergeCell ref="E16:F16"/>
    <mergeCell ref="H15:I15"/>
    <mergeCell ref="E15:F15"/>
    <mergeCell ref="H14:I14"/>
    <mergeCell ref="E10:F10"/>
    <mergeCell ref="E14:F14"/>
    <mergeCell ref="B5:L6"/>
    <mergeCell ref="C8:C9"/>
    <mergeCell ref="D8:D9"/>
    <mergeCell ref="E8:F9"/>
    <mergeCell ref="G8:G9"/>
    <mergeCell ref="H8:I9"/>
    <mergeCell ref="H11:I11"/>
    <mergeCell ref="H12:I12"/>
    <mergeCell ref="H13:I13"/>
    <mergeCell ref="E11:F11"/>
    <mergeCell ref="E12:F12"/>
    <mergeCell ref="E13:F13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2017-01-12T05:33:50Z</cp:lastPrinted>
  <dcterms:created xsi:type="dcterms:W3CDTF">2014-01-30T03:05:45Z</dcterms:created>
  <dcterms:modified xsi:type="dcterms:W3CDTF">2017-01-12T08:11:38Z</dcterms:modified>
</cp:coreProperties>
</file>